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dcarey\Downloads\"/>
    </mc:Choice>
  </mc:AlternateContent>
  <xr:revisionPtr revIDLastSave="0" documentId="13_ncr:1_{C54EE509-6012-4E6B-8091-BB1766DDA680}" xr6:coauthVersionLast="47" xr6:coauthVersionMax="47" xr10:uidLastSave="{00000000-0000-0000-0000-000000000000}"/>
  <bookViews>
    <workbookView xWindow="33195" yWindow="3750" windowWidth="21600" windowHeight="11295" tabRatio="500" xr2:uid="{00000000-000D-0000-FFFF-FFFF00000000}"/>
  </bookViews>
  <sheets>
    <sheet name="Construction Budget" sheetId="1" r:id="rId1"/>
    <sheet name="Draw Worksheet" sheetId="3" r:id="rId2"/>
  </sheets>
  <calcPr calcId="191029" calcMode="autoNoTable" iterate="1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3" l="1"/>
  <c r="C6" i="3"/>
  <c r="C7" i="3"/>
  <c r="C8" i="1"/>
  <c r="C8" i="3"/>
  <c r="C9" i="3"/>
  <c r="D18" i="3"/>
  <c r="D19" i="3"/>
  <c r="D21" i="3"/>
  <c r="D22" i="3"/>
  <c r="D23" i="3"/>
  <c r="D24" i="3"/>
  <c r="D25" i="3"/>
  <c r="D27" i="3"/>
  <c r="D28" i="3"/>
  <c r="D29" i="3"/>
  <c r="D30" i="3"/>
  <c r="D31" i="3"/>
  <c r="D32" i="3"/>
  <c r="D33" i="3"/>
  <c r="D34" i="3"/>
  <c r="D35" i="3"/>
  <c r="D36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3" i="3"/>
  <c r="D54" i="3"/>
  <c r="D55" i="3"/>
  <c r="D56" i="3"/>
  <c r="D57" i="3"/>
  <c r="D60" i="3"/>
  <c r="D17" i="3"/>
  <c r="E18" i="3"/>
  <c r="C18" i="3"/>
  <c r="C18" i="1"/>
  <c r="E19" i="3"/>
  <c r="C19" i="3"/>
  <c r="C19" i="1"/>
  <c r="E21" i="3"/>
  <c r="C21" i="3"/>
  <c r="C21" i="1"/>
  <c r="E22" i="3"/>
  <c r="C22" i="3"/>
  <c r="C22" i="1"/>
  <c r="E23" i="3"/>
  <c r="C23" i="3"/>
  <c r="C23" i="1"/>
  <c r="E24" i="3"/>
  <c r="C24" i="3"/>
  <c r="C24" i="1"/>
  <c r="E25" i="3"/>
  <c r="C25" i="3"/>
  <c r="C25" i="1"/>
  <c r="E27" i="3"/>
  <c r="C27" i="3"/>
  <c r="C27" i="1"/>
  <c r="E28" i="3"/>
  <c r="C28" i="3"/>
  <c r="C28" i="1"/>
  <c r="E29" i="3"/>
  <c r="C29" i="3"/>
  <c r="C29" i="1"/>
  <c r="E30" i="3"/>
  <c r="C30" i="3"/>
  <c r="C30" i="1"/>
  <c r="E31" i="3"/>
  <c r="C31" i="3"/>
  <c r="C31" i="1"/>
  <c r="E32" i="3"/>
  <c r="C32" i="3"/>
  <c r="C32" i="1"/>
  <c r="E33" i="3"/>
  <c r="C33" i="3"/>
  <c r="C33" i="1"/>
  <c r="E34" i="3"/>
  <c r="C34" i="3"/>
  <c r="C34" i="1"/>
  <c r="E35" i="3"/>
  <c r="C35" i="3"/>
  <c r="C35" i="1"/>
  <c r="E36" i="3"/>
  <c r="C36" i="3"/>
  <c r="C36" i="1"/>
  <c r="E39" i="3"/>
  <c r="C39" i="3"/>
  <c r="C39" i="1"/>
  <c r="E40" i="3"/>
  <c r="C40" i="3"/>
  <c r="C40" i="1"/>
  <c r="E41" i="3"/>
  <c r="C41" i="3"/>
  <c r="C41" i="1"/>
  <c r="E42" i="3"/>
  <c r="C42" i="3"/>
  <c r="C42" i="1"/>
  <c r="E43" i="3"/>
  <c r="C43" i="3"/>
  <c r="C43" i="1"/>
  <c r="E44" i="3"/>
  <c r="C44" i="3"/>
  <c r="C44" i="1"/>
  <c r="E45" i="3"/>
  <c r="C45" i="3"/>
  <c r="C45" i="1"/>
  <c r="E46" i="3"/>
  <c r="C46" i="3"/>
  <c r="C46" i="1"/>
  <c r="E47" i="3"/>
  <c r="C47" i="3"/>
  <c r="C47" i="1"/>
  <c r="E48" i="3"/>
  <c r="C48" i="3"/>
  <c r="C48" i="1"/>
  <c r="E49" i="3"/>
  <c r="C49" i="3"/>
  <c r="C49" i="1"/>
  <c r="E50" i="3"/>
  <c r="C50" i="3"/>
  <c r="C50" i="1"/>
  <c r="E51" i="3"/>
  <c r="C51" i="3"/>
  <c r="C51" i="1"/>
  <c r="E53" i="3"/>
  <c r="C53" i="3"/>
  <c r="C53" i="1"/>
  <c r="E54" i="3"/>
  <c r="C54" i="3"/>
  <c r="C54" i="1"/>
  <c r="E55" i="3"/>
  <c r="C55" i="3"/>
  <c r="C55" i="1"/>
  <c r="E56" i="3"/>
  <c r="C56" i="3"/>
  <c r="C56" i="1"/>
  <c r="E57" i="3"/>
  <c r="C57" i="3"/>
  <c r="C57" i="1"/>
  <c r="E60" i="3"/>
  <c r="C60" i="3"/>
  <c r="C60" i="1"/>
  <c r="E17" i="3"/>
  <c r="C17" i="3"/>
  <c r="C17" i="1"/>
  <c r="F18" i="3"/>
  <c r="F18" i="1"/>
  <c r="F19" i="3"/>
  <c r="F19" i="1"/>
  <c r="F21" i="3"/>
  <c r="F21" i="1"/>
  <c r="F22" i="3"/>
  <c r="F22" i="1"/>
  <c r="F23" i="3"/>
  <c r="F23" i="1"/>
  <c r="F24" i="3"/>
  <c r="F24" i="1"/>
  <c r="F25" i="3"/>
  <c r="F25" i="1"/>
  <c r="F27" i="3"/>
  <c r="F27" i="1"/>
  <c r="F28" i="3"/>
  <c r="F28" i="1"/>
  <c r="F29" i="3"/>
  <c r="F29" i="1"/>
  <c r="F30" i="3"/>
  <c r="F30" i="1"/>
  <c r="F31" i="3"/>
  <c r="F31" i="1"/>
  <c r="F32" i="3"/>
  <c r="F32" i="1"/>
  <c r="F33" i="3"/>
  <c r="F33" i="1"/>
  <c r="F34" i="3"/>
  <c r="F34" i="1"/>
  <c r="F35" i="3"/>
  <c r="F35" i="1"/>
  <c r="F36" i="3"/>
  <c r="F36" i="1"/>
  <c r="F39" i="3"/>
  <c r="F39" i="1"/>
  <c r="F40" i="3"/>
  <c r="F40" i="1"/>
  <c r="F41" i="3"/>
  <c r="F41" i="1"/>
  <c r="F42" i="3"/>
  <c r="F42" i="1"/>
  <c r="F43" i="3"/>
  <c r="F43" i="1"/>
  <c r="F44" i="3"/>
  <c r="F44" i="1"/>
  <c r="F45" i="3"/>
  <c r="F45" i="1"/>
  <c r="F46" i="3"/>
  <c r="F46" i="1"/>
  <c r="F47" i="3"/>
  <c r="F47" i="1"/>
  <c r="F48" i="3"/>
  <c r="F48" i="1"/>
  <c r="F49" i="3"/>
  <c r="F49" i="1"/>
  <c r="F50" i="3"/>
  <c r="F50" i="1"/>
  <c r="F51" i="3"/>
  <c r="F51" i="1"/>
  <c r="F53" i="3"/>
  <c r="F53" i="1"/>
  <c r="F54" i="3"/>
  <c r="F54" i="1"/>
  <c r="F55" i="3"/>
  <c r="F55" i="1"/>
  <c r="F56" i="3"/>
  <c r="F56" i="1"/>
  <c r="F57" i="3"/>
  <c r="F57" i="1"/>
  <c r="F60" i="3"/>
  <c r="F60" i="1"/>
  <c r="F17" i="3"/>
  <c r="F17" i="1"/>
  <c r="E60" i="1"/>
  <c r="E18" i="1"/>
  <c r="E19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7" i="1"/>
  <c r="E17" i="1"/>
  <c r="S17" i="3"/>
  <c r="S18" i="3"/>
  <c r="S19" i="3"/>
  <c r="S21" i="3"/>
  <c r="S22" i="3"/>
  <c r="S23" i="3"/>
  <c r="S24" i="3"/>
  <c r="S25" i="3"/>
  <c r="S27" i="3"/>
  <c r="S28" i="3"/>
  <c r="S29" i="3"/>
  <c r="S30" i="3"/>
  <c r="S31" i="3"/>
  <c r="S32" i="3"/>
  <c r="S33" i="3"/>
  <c r="S34" i="3"/>
  <c r="S35" i="3"/>
  <c r="S36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3" i="3"/>
  <c r="S54" i="3"/>
  <c r="S55" i="3"/>
  <c r="S56" i="3"/>
  <c r="S57" i="3"/>
  <c r="S60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C4" i="3"/>
  <c r="E61" i="1"/>
  <c r="D61" i="1"/>
  <c r="C61" i="1"/>
  <c r="F61" i="1"/>
</calcChain>
</file>

<file path=xl/sharedStrings.xml><?xml version="1.0" encoding="utf-8"?>
<sst xmlns="http://schemas.openxmlformats.org/spreadsheetml/2006/main" count="150" uniqueCount="74">
  <si>
    <t>Project address:</t>
  </si>
  <si>
    <t>Percent</t>
  </si>
  <si>
    <t>Complete</t>
  </si>
  <si>
    <t>Draw #1</t>
  </si>
  <si>
    <t>Remaining</t>
  </si>
  <si>
    <t>Draw #2</t>
  </si>
  <si>
    <t>Draw #3</t>
  </si>
  <si>
    <t>Draw #4</t>
  </si>
  <si>
    <t>Draw #5</t>
  </si>
  <si>
    <t>Draw #6</t>
  </si>
  <si>
    <t>Budget</t>
  </si>
  <si>
    <t>[Date]</t>
  </si>
  <si>
    <t>Balance</t>
  </si>
  <si>
    <t>Demolition</t>
  </si>
  <si>
    <t>Driveway</t>
  </si>
  <si>
    <t>Other</t>
  </si>
  <si>
    <t>Foundation</t>
  </si>
  <si>
    <t>Roofing</t>
  </si>
  <si>
    <t>Painting</t>
  </si>
  <si>
    <t>Gutters</t>
  </si>
  <si>
    <t>Windows</t>
  </si>
  <si>
    <t>Hardwood floors</t>
  </si>
  <si>
    <t>Tile</t>
  </si>
  <si>
    <t>Insulation</t>
  </si>
  <si>
    <t>Framing</t>
  </si>
  <si>
    <t>Plumbing</t>
  </si>
  <si>
    <t>Electrical</t>
  </si>
  <si>
    <t>Total</t>
  </si>
  <si>
    <t>Appliances</t>
  </si>
  <si>
    <t>Contingency</t>
  </si>
  <si>
    <t>Residential Area Sqft</t>
  </si>
  <si>
    <t>Common Area Sqft</t>
  </si>
  <si>
    <t>Total Sqft</t>
  </si>
  <si>
    <t># of Units</t>
  </si>
  <si>
    <t>Cost per Square Ft</t>
  </si>
  <si>
    <t>Total Construction Costs</t>
  </si>
  <si>
    <t>Permit &amp; Fees</t>
  </si>
  <si>
    <t>Excavation</t>
  </si>
  <si>
    <t>Specialty Work</t>
  </si>
  <si>
    <t>Building Supplies</t>
  </si>
  <si>
    <t>Phase 1</t>
  </si>
  <si>
    <t>Phase 2</t>
  </si>
  <si>
    <t>HVAC</t>
  </si>
  <si>
    <t>Sprinkler</t>
  </si>
  <si>
    <t>Fire Alarm</t>
  </si>
  <si>
    <t>Rough Inspection</t>
  </si>
  <si>
    <t>Phase 3</t>
  </si>
  <si>
    <t>Blue Board &amp; Plaster</t>
  </si>
  <si>
    <t>Finish Carpentry</t>
  </si>
  <si>
    <t>Countertops</t>
  </si>
  <si>
    <t>Bathroom Fixtures</t>
  </si>
  <si>
    <t>Hardware</t>
  </si>
  <si>
    <t>Technology &amp; Thermostats</t>
  </si>
  <si>
    <t>Curb Cut</t>
  </si>
  <si>
    <t>Hardscape/Landscape</t>
  </si>
  <si>
    <t>Phase 4</t>
  </si>
  <si>
    <t>Kitchen Cabinets</t>
  </si>
  <si>
    <t>Final Clean up</t>
  </si>
  <si>
    <t>Site Prep</t>
  </si>
  <si>
    <t>Inspection</t>
  </si>
  <si>
    <t>Doors (Exterior &amp; Interior)</t>
  </si>
  <si>
    <t>Lighting Fixtures</t>
  </si>
  <si>
    <t>Draw &amp; Wire Fees</t>
  </si>
  <si>
    <t>Project Costs</t>
  </si>
  <si>
    <t>Draw #7</t>
  </si>
  <si>
    <t>Draw #8</t>
  </si>
  <si>
    <t>Draw #9</t>
  </si>
  <si>
    <t>Draw #10</t>
  </si>
  <si>
    <t>Draw #11</t>
  </si>
  <si>
    <t>Draw #12</t>
  </si>
  <si>
    <t>Amount</t>
  </si>
  <si>
    <t>Disbursed</t>
  </si>
  <si>
    <t>Construction Budget</t>
  </si>
  <si>
    <t>* Template created for educational purposes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</si>
</sst>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8">
    <font>
      <sz val="10"/>
      <name val="Verdana"/>
    </font>
    <font>
      <sz val="10"/>
      <name val="Verdana"/>
    </font>
    <font>
      <sz val="8"/>
      <name val="Verdana"/>
    </font>
    <font>
      <sz val="10"/>
      <name val="Neue Haas Grotesk Display Pro"/>
      <family val="2"/>
    </font>
    <font>
      <sz val="14"/>
      <name val="Neue Haas Grotesk Display Pro"/>
      <family val="2"/>
    </font>
    <font>
      <b/>
      <sz val="14"/>
      <color theme="1"/>
      <name val="Neue Haas Grotesk Display Pro"/>
      <family val="2"/>
    </font>
    <font>
      <b/>
      <sz val="12"/>
      <color theme="1"/>
      <name val="Neue Haas Grotesk Display Pro"/>
      <family val="2"/>
    </font>
    <font>
      <b/>
      <sz val="10"/>
      <name val="Neue Haas Grotesk Display Pro"/>
      <family val="2"/>
    </font>
    <font>
      <b/>
      <i/>
      <sz val="12"/>
      <color theme="1"/>
      <name val="Neue Haas Grotesk Display Pro"/>
      <family val="2"/>
    </font>
    <font>
      <b/>
      <sz val="10"/>
      <color theme="1"/>
      <name val="Neue Haas Grotesk Display Pro"/>
      <family val="2"/>
    </font>
    <font>
      <b/>
      <sz val="10"/>
      <color theme="1" tint="0.499984740745262"/>
      <name val="Neue Haas Grotesk Display Pro"/>
      <family val="2"/>
    </font>
    <font>
      <b/>
      <i/>
      <u/>
      <sz val="9"/>
      <color theme="1"/>
      <name val="Neue Haas Grotesk Display Pro"/>
      <family val="2"/>
    </font>
    <font>
      <sz val="9"/>
      <color theme="1"/>
      <name val="Neue Haas Grotesk Display Pro"/>
      <family val="2"/>
    </font>
    <font>
      <b/>
      <sz val="11"/>
      <name val="Neue Haas Grotesk Display Pro"/>
      <family val="2"/>
    </font>
    <font>
      <b/>
      <sz val="11"/>
      <color theme="1"/>
      <name val="Neue Haas Grotesk Display Pro"/>
      <family val="2"/>
    </font>
    <font>
      <sz val="12"/>
      <color theme="1"/>
      <name val="Neue Haas Grotesk Display Pro"/>
      <family val="2"/>
    </font>
    <font>
      <i/>
      <sz val="10"/>
      <name val="Neue Haas Grotesk Display Pro"/>
      <family val="2"/>
    </font>
    <font>
      <i/>
      <sz val="9"/>
      <name val="Neue Haas Grotesk Display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4614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44" fontId="3" fillId="0" borderId="0" xfId="2" applyFont="1"/>
    <xf numFmtId="0" fontId="4" fillId="0" borderId="0" xfId="0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3" fontId="7" fillId="0" borderId="0" xfId="0" applyNumberFormat="1" applyFont="1"/>
    <xf numFmtId="3" fontId="9" fillId="0" borderId="4" xfId="0" applyNumberFormat="1" applyFont="1" applyBorder="1" applyAlignment="1">
      <alignment horizontal="center"/>
    </xf>
    <xf numFmtId="0" fontId="9" fillId="0" borderId="0" xfId="0" applyFont="1"/>
    <xf numFmtId="0" fontId="7" fillId="0" borderId="6" xfId="0" applyFont="1" applyBorder="1"/>
    <xf numFmtId="0" fontId="7" fillId="0" borderId="7" xfId="0" applyFont="1" applyBorder="1"/>
    <xf numFmtId="3" fontId="9" fillId="0" borderId="7" xfId="0" applyNumberFormat="1" applyFont="1" applyBorder="1" applyAlignment="1">
      <alignment horizontal="center"/>
    </xf>
    <xf numFmtId="14" fontId="10" fillId="0" borderId="7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11" fillId="0" borderId="0" xfId="0" applyFont="1"/>
    <xf numFmtId="3" fontId="12" fillId="0" borderId="0" xfId="0" applyNumberFormat="1" applyFont="1"/>
    <xf numFmtId="3" fontId="3" fillId="0" borderId="0" xfId="0" applyNumberFormat="1" applyFont="1"/>
    <xf numFmtId="0" fontId="7" fillId="2" borderId="0" xfId="0" applyFont="1" applyFill="1"/>
    <xf numFmtId="0" fontId="7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3" fillId="2" borderId="0" xfId="0" applyFont="1" applyFill="1" applyAlignment="1" applyProtection="1">
      <alignment horizontal="left"/>
      <protection locked="0"/>
    </xf>
    <xf numFmtId="0" fontId="7" fillId="0" borderId="9" xfId="0" applyFont="1" applyBorder="1"/>
    <xf numFmtId="0" fontId="7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44" fontId="15" fillId="0" borderId="0" xfId="2" applyFont="1"/>
    <xf numFmtId="0" fontId="15" fillId="0" borderId="0" xfId="0" applyFont="1" applyAlignment="1">
      <alignment horizontal="left"/>
    </xf>
    <xf numFmtId="4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2" borderId="0" xfId="0" applyFont="1" applyFill="1" applyProtection="1">
      <protection locked="0"/>
    </xf>
    <xf numFmtId="0" fontId="17" fillId="2" borderId="0" xfId="0" applyFont="1" applyFill="1" applyAlignment="1" applyProtection="1">
      <alignment horizontal="center"/>
      <protection locked="0"/>
    </xf>
    <xf numFmtId="44" fontId="3" fillId="3" borderId="0" xfId="2" applyFont="1" applyFill="1" applyProtection="1">
      <protection locked="0"/>
    </xf>
    <xf numFmtId="44" fontId="7" fillId="2" borderId="0" xfId="0" applyNumberFormat="1" applyFont="1" applyFill="1" applyAlignment="1">
      <alignment horizontal="left"/>
    </xf>
    <xf numFmtId="9" fontId="7" fillId="0" borderId="10" xfId="3" applyFont="1" applyFill="1" applyBorder="1" applyProtection="1"/>
    <xf numFmtId="164" fontId="15" fillId="0" borderId="0" xfId="0" applyNumberFormat="1" applyFont="1" applyAlignment="1">
      <alignment horizontal="right"/>
    </xf>
    <xf numFmtId="44" fontId="15" fillId="0" borderId="0" xfId="2" applyFont="1" applyAlignment="1">
      <alignment horizontal="right"/>
    </xf>
    <xf numFmtId="44" fontId="15" fillId="0" borderId="0" xfId="0" applyNumberFormat="1" applyFont="1" applyAlignment="1">
      <alignment horizontal="right"/>
    </xf>
    <xf numFmtId="43" fontId="13" fillId="4" borderId="0" xfId="1" applyFont="1" applyFill="1" applyProtection="1">
      <protection locked="0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3" fontId="9" fillId="0" borderId="5" xfId="0" applyNumberFormat="1" applyFont="1" applyBorder="1" applyAlignment="1">
      <alignment horizontal="center"/>
    </xf>
    <xf numFmtId="43" fontId="13" fillId="0" borderId="0" xfId="1" applyFont="1" applyFill="1" applyProtection="1">
      <protection locked="0"/>
    </xf>
    <xf numFmtId="44" fontId="3" fillId="0" borderId="0" xfId="2" applyFont="1" applyFill="1" applyProtection="1">
      <protection locked="0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9" fontId="3" fillId="2" borderId="0" xfId="3" applyFont="1" applyFill="1" applyAlignment="1" applyProtection="1">
      <alignment horizontal="left"/>
    </xf>
    <xf numFmtId="43" fontId="13" fillId="4" borderId="0" xfId="1" applyFont="1" applyFill="1" applyProtection="1"/>
    <xf numFmtId="44" fontId="3" fillId="0" borderId="0" xfId="2" applyFont="1" applyProtection="1"/>
    <xf numFmtId="0" fontId="7" fillId="2" borderId="0" xfId="0" applyFont="1" applyFill="1" applyAlignment="1">
      <alignment horizontal="left"/>
    </xf>
    <xf numFmtId="43" fontId="7" fillId="0" borderId="10" xfId="1" applyFont="1" applyBorder="1" applyProtection="1"/>
    <xf numFmtId="44" fontId="7" fillId="0" borderId="10" xfId="2" applyFont="1" applyBorder="1" applyProtection="1"/>
    <xf numFmtId="44" fontId="7" fillId="0" borderId="11" xfId="2" applyFont="1" applyBorder="1" applyProtection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Medium7"/>
  <colors>
    <mruColors>
      <color rgb="FFC461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142876</xdr:rowOff>
    </xdr:from>
    <xdr:to>
      <xdr:col>5</xdr:col>
      <xdr:colOff>496594</xdr:colOff>
      <xdr:row>0</xdr:row>
      <xdr:rowOff>752476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181D9D-F3D4-4E8F-BDEB-170F41728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2876"/>
          <a:ext cx="4620919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5</xdr:col>
      <xdr:colOff>429919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669571-82EE-4393-A453-8DD848782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4620919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topLeftCell="A2" workbookViewId="0">
      <selection activeCell="A20" sqref="A20:XFD20"/>
    </sheetView>
  </sheetViews>
  <sheetFormatPr defaultColWidth="8.875" defaultRowHeight="12.75"/>
  <cols>
    <col min="1" max="1" width="3.25" style="1" customWidth="1"/>
    <col min="2" max="2" width="22.625" style="1" bestFit="1" customWidth="1"/>
    <col min="3" max="3" width="11.375" style="19" bestFit="1" customWidth="1"/>
    <col min="4" max="4" width="10.375" style="19" bestFit="1" customWidth="1"/>
    <col min="5" max="5" width="8.5" style="19" bestFit="1" customWidth="1"/>
    <col min="6" max="6" width="10.5" style="1" bestFit="1" customWidth="1"/>
    <col min="7" max="7" width="8" style="1" customWidth="1"/>
    <col min="8" max="16384" width="8.875" style="1"/>
  </cols>
  <sheetData>
    <row r="1" spans="1:8" ht="74.45" customHeight="1">
      <c r="A1" s="60"/>
      <c r="B1" s="60"/>
      <c r="C1" s="60"/>
      <c r="D1" s="60"/>
      <c r="E1" s="60"/>
      <c r="F1" s="60"/>
    </row>
    <row r="2" spans="1:8" s="3" customFormat="1" ht="18">
      <c r="E2" s="4"/>
    </row>
    <row r="3" spans="1:8" s="3" customFormat="1" ht="18">
      <c r="A3" s="48"/>
      <c r="B3" s="61" t="s">
        <v>72</v>
      </c>
      <c r="C3" s="62"/>
      <c r="D3" s="48"/>
      <c r="E3" s="48"/>
      <c r="F3" s="48"/>
    </row>
    <row r="4" spans="1:8" s="3" customFormat="1" ht="18">
      <c r="B4" s="27" t="s">
        <v>30</v>
      </c>
      <c r="C4" s="28">
        <v>1500</v>
      </c>
      <c r="D4" s="27"/>
      <c r="E4" s="4"/>
    </row>
    <row r="5" spans="1:8" s="3" customFormat="1" ht="18">
      <c r="B5" s="27" t="s">
        <v>31</v>
      </c>
      <c r="C5" s="28">
        <v>500</v>
      </c>
      <c r="D5" s="27"/>
      <c r="E5" s="4"/>
    </row>
    <row r="6" spans="1:8" s="3" customFormat="1" ht="18">
      <c r="B6" s="27" t="s">
        <v>32</v>
      </c>
      <c r="C6" s="28">
        <v>2000</v>
      </c>
      <c r="D6" s="27"/>
      <c r="E6" s="4"/>
    </row>
    <row r="7" spans="1:8" s="3" customFormat="1" ht="18">
      <c r="B7" s="27" t="s">
        <v>33</v>
      </c>
      <c r="C7" s="28">
        <v>2</v>
      </c>
      <c r="D7" s="27"/>
      <c r="E7" s="4"/>
    </row>
    <row r="8" spans="1:8" s="3" customFormat="1" ht="18">
      <c r="B8" s="30" t="s">
        <v>34</v>
      </c>
      <c r="C8" s="39">
        <f>C9/C6</f>
        <v>23.5</v>
      </c>
      <c r="D8" s="32"/>
      <c r="E8" s="4"/>
    </row>
    <row r="9" spans="1:8" s="3" customFormat="1" ht="18">
      <c r="B9" s="30" t="s">
        <v>35</v>
      </c>
      <c r="C9" s="38">
        <v>47000</v>
      </c>
      <c r="D9" s="31"/>
      <c r="E9" s="4"/>
    </row>
    <row r="10" spans="1:8" s="3" customFormat="1" ht="18">
      <c r="B10" s="5"/>
      <c r="C10" s="5"/>
      <c r="D10" s="5"/>
      <c r="E10" s="4"/>
    </row>
    <row r="11" spans="1:8" s="3" customFormat="1" ht="18">
      <c r="A11" s="49"/>
      <c r="B11" s="50" t="s">
        <v>0</v>
      </c>
      <c r="C11" s="51"/>
      <c r="D11" s="51"/>
      <c r="E11" s="51"/>
      <c r="F11" s="52"/>
    </row>
    <row r="12" spans="1:8" s="6" customFormat="1" ht="15.75" thickBot="1">
      <c r="C12" s="7"/>
      <c r="D12" s="7"/>
      <c r="E12" s="8"/>
    </row>
    <row r="13" spans="1:8" s="6" customFormat="1">
      <c r="A13" s="42"/>
      <c r="B13" s="43"/>
      <c r="C13" s="43" t="s">
        <v>1</v>
      </c>
      <c r="D13" s="44"/>
      <c r="E13" s="43" t="s">
        <v>70</v>
      </c>
      <c r="F13" s="45" t="s">
        <v>4</v>
      </c>
    </row>
    <row r="14" spans="1:8" s="10" customFormat="1" ht="13.5" thickBot="1">
      <c r="A14" s="11"/>
      <c r="B14" s="12"/>
      <c r="C14" s="13" t="s">
        <v>2</v>
      </c>
      <c r="D14" s="13" t="s">
        <v>10</v>
      </c>
      <c r="E14" s="13" t="s">
        <v>71</v>
      </c>
      <c r="F14" s="15" t="s">
        <v>12</v>
      </c>
    </row>
    <row r="15" spans="1:8" s="6" customFormat="1">
      <c r="A15" s="1"/>
      <c r="B15" s="17"/>
      <c r="C15" s="17"/>
      <c r="D15" s="18"/>
      <c r="E15" s="18"/>
      <c r="F15" s="19"/>
      <c r="G15" s="16"/>
      <c r="H15" s="16"/>
    </row>
    <row r="16" spans="1:8" ht="15">
      <c r="A16" s="20" t="s">
        <v>63</v>
      </c>
      <c r="B16" s="21"/>
      <c r="C16" s="21"/>
      <c r="D16" s="46"/>
      <c r="E16" s="21"/>
      <c r="F16" s="2"/>
    </row>
    <row r="17" spans="1:6" ht="15">
      <c r="A17" s="20"/>
      <c r="B17" s="23" t="s">
        <v>36</v>
      </c>
      <c r="C17" s="53">
        <f>'Draw Worksheet'!C17</f>
        <v>0</v>
      </c>
      <c r="D17" s="41">
        <v>1000</v>
      </c>
      <c r="E17" s="36">
        <f>'Draw Worksheet'!E17</f>
        <v>0</v>
      </c>
      <c r="F17" s="55">
        <f>'Draw Worksheet'!F17</f>
        <v>1000</v>
      </c>
    </row>
    <row r="18" spans="1:6" ht="15">
      <c r="A18" s="20"/>
      <c r="B18" s="23" t="s">
        <v>62</v>
      </c>
      <c r="C18" s="53">
        <f>'Draw Worksheet'!C18</f>
        <v>0</v>
      </c>
      <c r="D18" s="41">
        <v>1000</v>
      </c>
      <c r="E18" s="36">
        <f>'Draw Worksheet'!E18</f>
        <v>0</v>
      </c>
      <c r="F18" s="55">
        <f>'Draw Worksheet'!F18</f>
        <v>1000</v>
      </c>
    </row>
    <row r="19" spans="1:6" ht="15">
      <c r="A19" s="22"/>
      <c r="B19" s="23" t="s">
        <v>29</v>
      </c>
      <c r="C19" s="53">
        <f>'Draw Worksheet'!C19</f>
        <v>0</v>
      </c>
      <c r="D19" s="41">
        <v>1000</v>
      </c>
      <c r="E19" s="36">
        <f>'Draw Worksheet'!E19</f>
        <v>0</v>
      </c>
      <c r="F19" s="55">
        <f>'Draw Worksheet'!F19</f>
        <v>1000</v>
      </c>
    </row>
    <row r="20" spans="1:6" ht="15">
      <c r="A20" s="20" t="s">
        <v>40</v>
      </c>
      <c r="B20" s="21"/>
      <c r="C20" s="53"/>
      <c r="D20" s="41"/>
      <c r="E20" s="36"/>
      <c r="F20" s="55"/>
    </row>
    <row r="21" spans="1:6" ht="15">
      <c r="A21" s="20"/>
      <c r="B21" s="23" t="s">
        <v>58</v>
      </c>
      <c r="C21" s="53">
        <f>'Draw Worksheet'!C21</f>
        <v>0</v>
      </c>
      <c r="D21" s="41">
        <v>1000</v>
      </c>
      <c r="E21" s="36">
        <f>'Draw Worksheet'!E21</f>
        <v>0</v>
      </c>
      <c r="F21" s="55">
        <f>'Draw Worksheet'!F21</f>
        <v>1000</v>
      </c>
    </row>
    <row r="22" spans="1:6" ht="15">
      <c r="A22" s="20"/>
      <c r="B22" s="23" t="s">
        <v>13</v>
      </c>
      <c r="C22" s="53">
        <f>'Draw Worksheet'!C22</f>
        <v>0</v>
      </c>
      <c r="D22" s="41">
        <v>1000</v>
      </c>
      <c r="E22" s="36">
        <f>'Draw Worksheet'!E22</f>
        <v>0</v>
      </c>
      <c r="F22" s="55">
        <f>'Draw Worksheet'!F22</f>
        <v>1000</v>
      </c>
    </row>
    <row r="23" spans="1:6" ht="15">
      <c r="A23" s="22"/>
      <c r="B23" s="23" t="s">
        <v>37</v>
      </c>
      <c r="C23" s="53">
        <f>'Draw Worksheet'!C23</f>
        <v>0</v>
      </c>
      <c r="D23" s="41">
        <v>1000</v>
      </c>
      <c r="E23" s="36">
        <f>'Draw Worksheet'!E23</f>
        <v>0</v>
      </c>
      <c r="F23" s="55">
        <f>'Draw Worksheet'!F23</f>
        <v>1000</v>
      </c>
    </row>
    <row r="24" spans="1:6" ht="15">
      <c r="A24" s="22"/>
      <c r="B24" s="23" t="s">
        <v>16</v>
      </c>
      <c r="C24" s="53">
        <f>'Draw Worksheet'!C24</f>
        <v>0</v>
      </c>
      <c r="D24" s="41">
        <v>1000</v>
      </c>
      <c r="E24" s="36">
        <f>'Draw Worksheet'!E24</f>
        <v>0</v>
      </c>
      <c r="F24" s="55">
        <f>'Draw Worksheet'!F24</f>
        <v>1000</v>
      </c>
    </row>
    <row r="25" spans="1:6" ht="15">
      <c r="A25" s="22"/>
      <c r="B25" s="23" t="s">
        <v>38</v>
      </c>
      <c r="C25" s="53">
        <f>'Draw Worksheet'!C25</f>
        <v>0</v>
      </c>
      <c r="D25" s="41">
        <v>1000</v>
      </c>
      <c r="E25" s="36">
        <f>'Draw Worksheet'!E25</f>
        <v>0</v>
      </c>
      <c r="F25" s="55">
        <f>'Draw Worksheet'!F25</f>
        <v>1000</v>
      </c>
    </row>
    <row r="26" spans="1:6" ht="15">
      <c r="A26" s="20" t="s">
        <v>41</v>
      </c>
      <c r="B26" s="21"/>
      <c r="C26" s="53"/>
      <c r="D26" s="41"/>
      <c r="E26" s="36"/>
      <c r="F26" s="55"/>
    </row>
    <row r="27" spans="1:6" ht="15">
      <c r="A27" s="22"/>
      <c r="B27" s="23" t="s">
        <v>39</v>
      </c>
      <c r="C27" s="53">
        <f>'Draw Worksheet'!C27</f>
        <v>0</v>
      </c>
      <c r="D27" s="41">
        <v>1000</v>
      </c>
      <c r="E27" s="36">
        <f>'Draw Worksheet'!E27</f>
        <v>0</v>
      </c>
      <c r="F27" s="55">
        <f>'Draw Worksheet'!F27</f>
        <v>1000</v>
      </c>
    </row>
    <row r="28" spans="1:6" ht="15">
      <c r="A28" s="22"/>
      <c r="B28" s="23" t="s">
        <v>24</v>
      </c>
      <c r="C28" s="53">
        <f>'Draw Worksheet'!C28</f>
        <v>0</v>
      </c>
      <c r="D28" s="41">
        <v>1000</v>
      </c>
      <c r="E28" s="36">
        <f>'Draw Worksheet'!E28</f>
        <v>0</v>
      </c>
      <c r="F28" s="55">
        <f>'Draw Worksheet'!F28</f>
        <v>1000</v>
      </c>
    </row>
    <row r="29" spans="1:6" ht="15">
      <c r="A29" s="22"/>
      <c r="B29" s="23" t="s">
        <v>20</v>
      </c>
      <c r="C29" s="53">
        <f>'Draw Worksheet'!C29</f>
        <v>0</v>
      </c>
      <c r="D29" s="41">
        <v>1000</v>
      </c>
      <c r="E29" s="36">
        <f>'Draw Worksheet'!E29</f>
        <v>0</v>
      </c>
      <c r="F29" s="55">
        <f>'Draw Worksheet'!F29</f>
        <v>1000</v>
      </c>
    </row>
    <row r="30" spans="1:6" ht="15">
      <c r="A30" s="22"/>
      <c r="B30" s="23" t="s">
        <v>60</v>
      </c>
      <c r="C30" s="53">
        <f>'Draw Worksheet'!C30</f>
        <v>0</v>
      </c>
      <c r="D30" s="41">
        <v>1000</v>
      </c>
      <c r="E30" s="36">
        <f>'Draw Worksheet'!E30</f>
        <v>0</v>
      </c>
      <c r="F30" s="55">
        <f>'Draw Worksheet'!F30</f>
        <v>1000</v>
      </c>
    </row>
    <row r="31" spans="1:6" ht="15">
      <c r="A31" s="22"/>
      <c r="B31" s="23" t="s">
        <v>17</v>
      </c>
      <c r="C31" s="53">
        <f>'Draw Worksheet'!C31</f>
        <v>0</v>
      </c>
      <c r="D31" s="41">
        <v>1000</v>
      </c>
      <c r="E31" s="36">
        <f>'Draw Worksheet'!E31</f>
        <v>0</v>
      </c>
      <c r="F31" s="55">
        <f>'Draw Worksheet'!F31</f>
        <v>1000</v>
      </c>
    </row>
    <row r="32" spans="1:6" ht="15">
      <c r="A32" s="22"/>
      <c r="B32" s="23" t="s">
        <v>26</v>
      </c>
      <c r="C32" s="53">
        <f>'Draw Worksheet'!C32</f>
        <v>0</v>
      </c>
      <c r="D32" s="41">
        <v>1000</v>
      </c>
      <c r="E32" s="36">
        <f>'Draw Worksheet'!E32</f>
        <v>0</v>
      </c>
      <c r="F32" s="55">
        <f>'Draw Worksheet'!F32</f>
        <v>1000</v>
      </c>
    </row>
    <row r="33" spans="1:6" ht="15">
      <c r="A33" s="22"/>
      <c r="B33" s="23" t="s">
        <v>25</v>
      </c>
      <c r="C33" s="53">
        <f>'Draw Worksheet'!C33</f>
        <v>0</v>
      </c>
      <c r="D33" s="41">
        <v>1000</v>
      </c>
      <c r="E33" s="36">
        <f>'Draw Worksheet'!E33</f>
        <v>0</v>
      </c>
      <c r="F33" s="55">
        <f>'Draw Worksheet'!F33</f>
        <v>1000</v>
      </c>
    </row>
    <row r="34" spans="1:6" ht="15">
      <c r="A34" s="22"/>
      <c r="B34" s="23" t="s">
        <v>42</v>
      </c>
      <c r="C34" s="53">
        <f>'Draw Worksheet'!C34</f>
        <v>0</v>
      </c>
      <c r="D34" s="41">
        <v>1000</v>
      </c>
      <c r="E34" s="36">
        <f>'Draw Worksheet'!E34</f>
        <v>0</v>
      </c>
      <c r="F34" s="55">
        <f>'Draw Worksheet'!F34</f>
        <v>1000</v>
      </c>
    </row>
    <row r="35" spans="1:6" ht="15">
      <c r="A35" s="22"/>
      <c r="B35" s="23" t="s">
        <v>43</v>
      </c>
      <c r="C35" s="53">
        <f>'Draw Worksheet'!C35</f>
        <v>0</v>
      </c>
      <c r="D35" s="41">
        <v>1000</v>
      </c>
      <c r="E35" s="36">
        <f>'Draw Worksheet'!E35</f>
        <v>0</v>
      </c>
      <c r="F35" s="55">
        <f>'Draw Worksheet'!F35</f>
        <v>1000</v>
      </c>
    </row>
    <row r="36" spans="1:6" ht="15">
      <c r="A36" s="22"/>
      <c r="B36" s="23" t="s">
        <v>44</v>
      </c>
      <c r="C36" s="53">
        <f>'Draw Worksheet'!C36</f>
        <v>0</v>
      </c>
      <c r="D36" s="41">
        <v>1000</v>
      </c>
      <c r="E36" s="36">
        <f>'Draw Worksheet'!E36</f>
        <v>0</v>
      </c>
      <c r="F36" s="55">
        <f>'Draw Worksheet'!F36</f>
        <v>1000</v>
      </c>
    </row>
    <row r="37" spans="1:6" ht="15">
      <c r="A37" s="33"/>
      <c r="B37" s="34" t="s">
        <v>45</v>
      </c>
      <c r="C37" s="53"/>
      <c r="D37" s="41"/>
      <c r="E37" s="36"/>
      <c r="F37" s="55"/>
    </row>
    <row r="38" spans="1:6" ht="15">
      <c r="A38" s="20" t="s">
        <v>46</v>
      </c>
      <c r="B38" s="21"/>
      <c r="C38" s="53"/>
      <c r="D38" s="41"/>
      <c r="E38" s="36"/>
      <c r="F38" s="55"/>
    </row>
    <row r="39" spans="1:6" ht="15">
      <c r="A39" s="22"/>
      <c r="B39" s="23" t="s">
        <v>23</v>
      </c>
      <c r="C39" s="53">
        <f>'Draw Worksheet'!C39</f>
        <v>0</v>
      </c>
      <c r="D39" s="41">
        <v>1000</v>
      </c>
      <c r="E39" s="36">
        <f>'Draw Worksheet'!E39</f>
        <v>0</v>
      </c>
      <c r="F39" s="55">
        <f>'Draw Worksheet'!F39</f>
        <v>1000</v>
      </c>
    </row>
    <row r="40" spans="1:6" ht="15">
      <c r="A40" s="22"/>
      <c r="B40" s="23" t="s">
        <v>47</v>
      </c>
      <c r="C40" s="53">
        <f>'Draw Worksheet'!C40</f>
        <v>0</v>
      </c>
      <c r="D40" s="41">
        <v>1000</v>
      </c>
      <c r="E40" s="36">
        <f>'Draw Worksheet'!E40</f>
        <v>0</v>
      </c>
      <c r="F40" s="55">
        <f>'Draw Worksheet'!F40</f>
        <v>1000</v>
      </c>
    </row>
    <row r="41" spans="1:6" ht="15">
      <c r="A41" s="22"/>
      <c r="B41" s="23" t="s">
        <v>21</v>
      </c>
      <c r="C41" s="53">
        <f>'Draw Worksheet'!C41</f>
        <v>0</v>
      </c>
      <c r="D41" s="41">
        <v>1000</v>
      </c>
      <c r="E41" s="36">
        <f>'Draw Worksheet'!E41</f>
        <v>0</v>
      </c>
      <c r="F41" s="55">
        <f>'Draw Worksheet'!F41</f>
        <v>1000</v>
      </c>
    </row>
    <row r="42" spans="1:6" ht="15">
      <c r="A42" s="22"/>
      <c r="B42" s="23" t="s">
        <v>18</v>
      </c>
      <c r="C42" s="53">
        <f>'Draw Worksheet'!C42</f>
        <v>0</v>
      </c>
      <c r="D42" s="41">
        <v>1000</v>
      </c>
      <c r="E42" s="36">
        <f>'Draw Worksheet'!E42</f>
        <v>0</v>
      </c>
      <c r="F42" s="55">
        <f>'Draw Worksheet'!F42</f>
        <v>1000</v>
      </c>
    </row>
    <row r="43" spans="1:6" ht="15">
      <c r="A43" s="22"/>
      <c r="B43" s="23" t="s">
        <v>48</v>
      </c>
      <c r="C43" s="53">
        <f>'Draw Worksheet'!C43</f>
        <v>0</v>
      </c>
      <c r="D43" s="41">
        <v>1000</v>
      </c>
      <c r="E43" s="36">
        <f>'Draw Worksheet'!E43</f>
        <v>0</v>
      </c>
      <c r="F43" s="55">
        <f>'Draw Worksheet'!F43</f>
        <v>1000</v>
      </c>
    </row>
    <row r="44" spans="1:6" ht="15">
      <c r="A44" s="22"/>
      <c r="B44" s="23" t="s">
        <v>22</v>
      </c>
      <c r="C44" s="53">
        <f>'Draw Worksheet'!C44</f>
        <v>0</v>
      </c>
      <c r="D44" s="41">
        <v>1000</v>
      </c>
      <c r="E44" s="36">
        <f>'Draw Worksheet'!E44</f>
        <v>0</v>
      </c>
      <c r="F44" s="55">
        <f>'Draw Worksheet'!F44</f>
        <v>1000</v>
      </c>
    </row>
    <row r="45" spans="1:6" ht="15">
      <c r="A45" s="22"/>
      <c r="B45" s="23" t="s">
        <v>56</v>
      </c>
      <c r="C45" s="53">
        <f>'Draw Worksheet'!C45</f>
        <v>0</v>
      </c>
      <c r="D45" s="41">
        <v>1000</v>
      </c>
      <c r="E45" s="36">
        <f>'Draw Worksheet'!E45</f>
        <v>0</v>
      </c>
      <c r="F45" s="55">
        <f>'Draw Worksheet'!F45</f>
        <v>1000</v>
      </c>
    </row>
    <row r="46" spans="1:6" ht="15">
      <c r="A46" s="22"/>
      <c r="B46" s="23" t="s">
        <v>49</v>
      </c>
      <c r="C46" s="53">
        <f>'Draw Worksheet'!C46</f>
        <v>0</v>
      </c>
      <c r="D46" s="41">
        <v>1000</v>
      </c>
      <c r="E46" s="36">
        <f>'Draw Worksheet'!E46</f>
        <v>0</v>
      </c>
      <c r="F46" s="55">
        <f>'Draw Worksheet'!F46</f>
        <v>1000</v>
      </c>
    </row>
    <row r="47" spans="1:6" ht="15">
      <c r="A47" s="22"/>
      <c r="B47" s="23" t="s">
        <v>28</v>
      </c>
      <c r="C47" s="53">
        <f>'Draw Worksheet'!C47</f>
        <v>0</v>
      </c>
      <c r="D47" s="41">
        <v>1000</v>
      </c>
      <c r="E47" s="36">
        <f>'Draw Worksheet'!E47</f>
        <v>0</v>
      </c>
      <c r="F47" s="55">
        <f>'Draw Worksheet'!F47</f>
        <v>1000</v>
      </c>
    </row>
    <row r="48" spans="1:6" ht="15">
      <c r="A48" s="22"/>
      <c r="B48" s="23" t="s">
        <v>50</v>
      </c>
      <c r="C48" s="53">
        <f>'Draw Worksheet'!C48</f>
        <v>0</v>
      </c>
      <c r="D48" s="41">
        <v>1000</v>
      </c>
      <c r="E48" s="36">
        <f>'Draw Worksheet'!E48</f>
        <v>0</v>
      </c>
      <c r="F48" s="55">
        <f>'Draw Worksheet'!F48</f>
        <v>1000</v>
      </c>
    </row>
    <row r="49" spans="1:6" ht="15">
      <c r="A49" s="22"/>
      <c r="B49" s="23" t="s">
        <v>61</v>
      </c>
      <c r="C49" s="53">
        <f>'Draw Worksheet'!C49</f>
        <v>0</v>
      </c>
      <c r="D49" s="41">
        <v>1000</v>
      </c>
      <c r="E49" s="36">
        <f>'Draw Worksheet'!E49</f>
        <v>0</v>
      </c>
      <c r="F49" s="55">
        <f>'Draw Worksheet'!F49</f>
        <v>1000</v>
      </c>
    </row>
    <row r="50" spans="1:6" ht="15">
      <c r="A50" s="22"/>
      <c r="B50" s="23" t="s">
        <v>51</v>
      </c>
      <c r="C50" s="53">
        <f>'Draw Worksheet'!C50</f>
        <v>0</v>
      </c>
      <c r="D50" s="41">
        <v>1000</v>
      </c>
      <c r="E50" s="36">
        <f>'Draw Worksheet'!E50</f>
        <v>0</v>
      </c>
      <c r="F50" s="55">
        <f>'Draw Worksheet'!F50</f>
        <v>1000</v>
      </c>
    </row>
    <row r="51" spans="1:6" ht="15">
      <c r="A51" s="22"/>
      <c r="B51" s="23" t="s">
        <v>52</v>
      </c>
      <c r="C51" s="53">
        <f>'Draw Worksheet'!C51</f>
        <v>0</v>
      </c>
      <c r="D51" s="41">
        <v>1000</v>
      </c>
      <c r="E51" s="36">
        <f>'Draw Worksheet'!E51</f>
        <v>0</v>
      </c>
      <c r="F51" s="55">
        <f>'Draw Worksheet'!F51</f>
        <v>1000</v>
      </c>
    </row>
    <row r="52" spans="1:6" ht="15">
      <c r="A52" s="20" t="s">
        <v>55</v>
      </c>
      <c r="B52" s="21"/>
      <c r="C52" s="53"/>
      <c r="D52" s="41"/>
      <c r="E52" s="36"/>
      <c r="F52" s="55"/>
    </row>
    <row r="53" spans="1:6" ht="15">
      <c r="A53" s="22"/>
      <c r="B53" s="23" t="s">
        <v>53</v>
      </c>
      <c r="C53" s="53">
        <f>'Draw Worksheet'!C53</f>
        <v>0</v>
      </c>
      <c r="D53" s="41">
        <v>1000</v>
      </c>
      <c r="E53" s="36">
        <f>'Draw Worksheet'!E53</f>
        <v>0</v>
      </c>
      <c r="F53" s="55">
        <f>'Draw Worksheet'!F53</f>
        <v>1000</v>
      </c>
    </row>
    <row r="54" spans="1:6" ht="15">
      <c r="A54" s="22"/>
      <c r="B54" s="23" t="s">
        <v>14</v>
      </c>
      <c r="C54" s="53">
        <f>'Draw Worksheet'!C54</f>
        <v>0</v>
      </c>
      <c r="D54" s="41">
        <v>1000</v>
      </c>
      <c r="E54" s="36">
        <f>'Draw Worksheet'!E54</f>
        <v>0</v>
      </c>
      <c r="F54" s="55">
        <f>'Draw Worksheet'!F54</f>
        <v>1000</v>
      </c>
    </row>
    <row r="55" spans="1:6" ht="15">
      <c r="A55" s="22"/>
      <c r="B55" s="23" t="s">
        <v>19</v>
      </c>
      <c r="C55" s="53">
        <f>'Draw Worksheet'!C55</f>
        <v>0</v>
      </c>
      <c r="D55" s="41">
        <v>1000</v>
      </c>
      <c r="E55" s="36">
        <f>'Draw Worksheet'!E55</f>
        <v>0</v>
      </c>
      <c r="F55" s="55">
        <f>'Draw Worksheet'!F55</f>
        <v>1000</v>
      </c>
    </row>
    <row r="56" spans="1:6" ht="15">
      <c r="A56" s="22"/>
      <c r="B56" s="23" t="s">
        <v>54</v>
      </c>
      <c r="C56" s="53">
        <f>'Draw Worksheet'!C56</f>
        <v>0</v>
      </c>
      <c r="D56" s="41">
        <v>1000</v>
      </c>
      <c r="E56" s="36">
        <f>'Draw Worksheet'!E56</f>
        <v>0</v>
      </c>
      <c r="F56" s="55">
        <f>'Draw Worksheet'!F56</f>
        <v>1000</v>
      </c>
    </row>
    <row r="57" spans="1:6" ht="15">
      <c r="A57" s="22"/>
      <c r="B57" s="23" t="s">
        <v>57</v>
      </c>
      <c r="C57" s="53">
        <f>'Draw Worksheet'!C57</f>
        <v>0</v>
      </c>
      <c r="D57" s="41">
        <v>1000</v>
      </c>
      <c r="E57" s="36">
        <f>'Draw Worksheet'!E57</f>
        <v>0</v>
      </c>
      <c r="F57" s="55">
        <f>'Draw Worksheet'!F57</f>
        <v>1000</v>
      </c>
    </row>
    <row r="58" spans="1:6" ht="15">
      <c r="A58" s="22"/>
      <c r="B58" s="34" t="s">
        <v>59</v>
      </c>
      <c r="C58" s="53"/>
      <c r="D58" s="41"/>
      <c r="E58" s="36"/>
      <c r="F58" s="55"/>
    </row>
    <row r="59" spans="1:6" ht="15">
      <c r="A59" s="21" t="s">
        <v>15</v>
      </c>
      <c r="B59" s="23"/>
      <c r="C59" s="53"/>
      <c r="D59" s="41"/>
      <c r="E59" s="36"/>
      <c r="F59" s="55"/>
    </row>
    <row r="60" spans="1:6" ht="15.75" thickBot="1">
      <c r="A60" s="22"/>
      <c r="B60" s="23" t="s">
        <v>15</v>
      </c>
      <c r="C60" s="53">
        <f>'Draw Worksheet'!C60</f>
        <v>0</v>
      </c>
      <c r="D60" s="41">
        <v>1000</v>
      </c>
      <c r="E60" s="36">
        <f>'Draw Worksheet'!E60</f>
        <v>0</v>
      </c>
      <c r="F60" s="55">
        <f>'Draw Worksheet'!F60</f>
        <v>1000</v>
      </c>
    </row>
    <row r="61" spans="1:6" ht="13.5" thickBot="1">
      <c r="A61" s="24"/>
      <c r="B61" s="25" t="s">
        <v>27</v>
      </c>
      <c r="C61" s="37">
        <f>E61/D61</f>
        <v>0</v>
      </c>
      <c r="D61" s="57">
        <f>SUM(D16:D60)</f>
        <v>37000</v>
      </c>
      <c r="E61" s="58">
        <f>SUM(E16:E60)</f>
        <v>0</v>
      </c>
      <c r="F61" s="59">
        <f>SUM(F16:F60)</f>
        <v>37000</v>
      </c>
    </row>
    <row r="62" spans="1:6" s="6" customFormat="1">
      <c r="A62" s="1"/>
      <c r="C62" s="19"/>
      <c r="D62" s="19"/>
      <c r="E62" s="19"/>
      <c r="F62" s="1"/>
    </row>
    <row r="63" spans="1:6">
      <c r="A63" s="63"/>
      <c r="B63" s="64"/>
      <c r="C63" s="64"/>
      <c r="D63" s="64"/>
      <c r="E63" s="64"/>
      <c r="F63" s="65"/>
    </row>
    <row r="64" spans="1:6">
      <c r="A64" s="66"/>
      <c r="B64" s="60"/>
      <c r="C64" s="60"/>
      <c r="D64" s="60"/>
      <c r="E64" s="60"/>
      <c r="F64" s="67"/>
    </row>
    <row r="65" spans="1:6">
      <c r="A65" s="66"/>
      <c r="B65" s="60"/>
      <c r="C65" s="60"/>
      <c r="D65" s="60"/>
      <c r="E65" s="60"/>
      <c r="F65" s="67"/>
    </row>
    <row r="66" spans="1:6">
      <c r="A66" s="66"/>
      <c r="B66" s="60"/>
      <c r="C66" s="60"/>
      <c r="D66" s="60"/>
      <c r="E66" s="60"/>
      <c r="F66" s="67"/>
    </row>
    <row r="67" spans="1:6">
      <c r="A67" s="68"/>
      <c r="B67" s="69"/>
      <c r="C67" s="69"/>
      <c r="D67" s="69"/>
      <c r="E67" s="69"/>
      <c r="F67" s="70"/>
    </row>
    <row r="68" spans="1:6" ht="15">
      <c r="A68" s="1" t="s">
        <v>73</v>
      </c>
      <c r="B68" s="26"/>
    </row>
  </sheetData>
  <sheetProtection selectLockedCells="1"/>
  <mergeCells count="3">
    <mergeCell ref="A1:F1"/>
    <mergeCell ref="B3:C3"/>
    <mergeCell ref="A63:F67"/>
  </mergeCells>
  <phoneticPr fontId="2" type="noConversion"/>
  <pageMargins left="0.25" right="0.25" top="0.5" bottom="0.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C2B0-D325-451E-807C-5B006CC9EC8B}">
  <sheetPr>
    <pageSetUpPr fitToPage="1"/>
  </sheetPr>
  <dimension ref="A1:U68"/>
  <sheetViews>
    <sheetView topLeftCell="A8" workbookViewId="0">
      <selection activeCell="A58" sqref="A58:XFD58"/>
    </sheetView>
  </sheetViews>
  <sheetFormatPr defaultColWidth="8.875" defaultRowHeight="12.75"/>
  <cols>
    <col min="1" max="1" width="3.25" style="1" customWidth="1"/>
    <col min="2" max="2" width="22.625" style="1" bestFit="1" customWidth="1"/>
    <col min="3" max="3" width="11.375" style="19" bestFit="1" customWidth="1"/>
    <col min="4" max="4" width="10.375" style="19" bestFit="1" customWidth="1"/>
    <col min="5" max="5" width="8.5" style="19" bestFit="1" customWidth="1"/>
    <col min="6" max="6" width="10.625" style="19" bestFit="1" customWidth="1"/>
    <col min="7" max="7" width="6.625" style="19" bestFit="1" customWidth="1"/>
    <col min="8" max="12" width="7" style="19" bestFit="1" customWidth="1"/>
    <col min="13" max="13" width="6.875" style="19" bestFit="1" customWidth="1"/>
    <col min="14" max="15" width="7" style="19" bestFit="1" customWidth="1"/>
    <col min="16" max="16" width="7.625" style="19" bestFit="1" customWidth="1"/>
    <col min="17" max="17" width="7.25" style="19" bestFit="1" customWidth="1"/>
    <col min="18" max="18" width="7.625" style="19" bestFit="1" customWidth="1"/>
    <col min="19" max="19" width="10.625" style="1" bestFit="1" customWidth="1"/>
    <col min="20" max="20" width="8" style="1" customWidth="1"/>
    <col min="21" max="16384" width="8.875" style="1"/>
  </cols>
  <sheetData>
    <row r="1" spans="1:21" ht="74.4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1" s="3" customFormat="1" ht="18">
      <c r="E2" s="4"/>
      <c r="F2" s="4"/>
      <c r="G2" s="4"/>
      <c r="H2" s="4"/>
      <c r="I2" s="4"/>
      <c r="J2" s="4"/>
      <c r="K2" s="4"/>
      <c r="M2" s="4"/>
      <c r="N2" s="4"/>
      <c r="O2" s="4"/>
      <c r="P2" s="4"/>
      <c r="Q2" s="4"/>
      <c r="R2" s="4"/>
    </row>
    <row r="3" spans="1:21" s="3" customFormat="1" ht="18">
      <c r="B3" s="72" t="s">
        <v>72</v>
      </c>
      <c r="C3" s="72"/>
      <c r="D3" s="48"/>
      <c r="E3" s="48"/>
      <c r="F3" s="48"/>
      <c r="G3" s="48"/>
      <c r="H3" s="48"/>
      <c r="I3" s="48"/>
      <c r="J3" s="48"/>
      <c r="K3" s="48"/>
      <c r="L3" s="48"/>
      <c r="M3" s="4"/>
      <c r="N3" s="4"/>
      <c r="O3" s="4"/>
      <c r="P3" s="4"/>
      <c r="Q3" s="4"/>
      <c r="R3" s="4"/>
    </row>
    <row r="4" spans="1:21" s="3" customFormat="1" ht="18">
      <c r="B4" s="27" t="s">
        <v>30</v>
      </c>
      <c r="C4" s="28">
        <f>C6-C5</f>
        <v>1500</v>
      </c>
      <c r="D4" s="27"/>
      <c r="E4" s="4"/>
      <c r="F4" s="4"/>
      <c r="G4" s="4"/>
      <c r="H4" s="4"/>
      <c r="I4" s="4"/>
      <c r="J4" s="4"/>
      <c r="K4" s="4"/>
      <c r="L4" s="29"/>
      <c r="M4" s="4"/>
      <c r="N4" s="4"/>
      <c r="O4" s="4"/>
      <c r="P4" s="4"/>
      <c r="Q4" s="4"/>
      <c r="R4" s="4"/>
    </row>
    <row r="5" spans="1:21" s="3" customFormat="1" ht="18">
      <c r="B5" s="27" t="s">
        <v>31</v>
      </c>
      <c r="C5" s="28">
        <f>'Construction Budget'!C5</f>
        <v>500</v>
      </c>
      <c r="D5" s="27"/>
      <c r="E5" s="4"/>
      <c r="F5" s="4"/>
      <c r="G5" s="4"/>
      <c r="H5" s="4"/>
      <c r="I5" s="4"/>
      <c r="J5" s="4"/>
      <c r="K5" s="4"/>
      <c r="L5" s="29"/>
      <c r="M5" s="4"/>
      <c r="N5" s="4"/>
      <c r="O5" s="4"/>
      <c r="P5" s="4"/>
      <c r="Q5" s="4"/>
      <c r="R5" s="4"/>
    </row>
    <row r="6" spans="1:21" s="3" customFormat="1" ht="18">
      <c r="B6" s="27" t="s">
        <v>32</v>
      </c>
      <c r="C6" s="28">
        <f>'Construction Budget'!C6</f>
        <v>2000</v>
      </c>
      <c r="D6" s="27"/>
      <c r="E6" s="4"/>
      <c r="F6" s="4"/>
      <c r="G6" s="4"/>
      <c r="H6" s="4"/>
      <c r="I6" s="4"/>
      <c r="J6" s="4"/>
      <c r="K6" s="4"/>
      <c r="L6" s="29"/>
      <c r="M6" s="4"/>
      <c r="N6" s="4"/>
      <c r="O6" s="4"/>
      <c r="P6" s="4"/>
      <c r="Q6" s="4"/>
      <c r="R6" s="4"/>
    </row>
    <row r="7" spans="1:21" s="3" customFormat="1" ht="18">
      <c r="B7" s="27" t="s">
        <v>33</v>
      </c>
      <c r="C7" s="28">
        <f>'Construction Budget'!C7</f>
        <v>2</v>
      </c>
      <c r="D7" s="27"/>
      <c r="E7" s="4"/>
      <c r="F7" s="4"/>
      <c r="G7" s="4"/>
      <c r="H7" s="4"/>
      <c r="I7" s="4"/>
      <c r="J7" s="4"/>
      <c r="K7" s="4"/>
      <c r="L7" s="29"/>
      <c r="M7" s="4"/>
      <c r="N7" s="4"/>
      <c r="O7" s="4"/>
      <c r="P7" s="4"/>
      <c r="Q7" s="4"/>
      <c r="R7" s="4"/>
    </row>
    <row r="8" spans="1:21" s="3" customFormat="1" ht="18">
      <c r="B8" s="30" t="s">
        <v>34</v>
      </c>
      <c r="C8" s="40">
        <f>'Construction Budget'!C8</f>
        <v>23.5</v>
      </c>
      <c r="D8" s="32"/>
      <c r="E8" s="4"/>
      <c r="F8" s="4"/>
      <c r="G8" s="4"/>
      <c r="H8" s="4"/>
      <c r="I8" s="4"/>
      <c r="J8" s="4"/>
      <c r="K8" s="4"/>
      <c r="L8" s="29"/>
      <c r="M8" s="4"/>
      <c r="N8" s="4"/>
      <c r="O8" s="4"/>
      <c r="P8" s="4"/>
      <c r="Q8" s="4"/>
      <c r="R8" s="4"/>
    </row>
    <row r="9" spans="1:21" s="3" customFormat="1" ht="18">
      <c r="B9" s="30" t="s">
        <v>35</v>
      </c>
      <c r="C9" s="38">
        <f>'Construction Budget'!C9</f>
        <v>47000</v>
      </c>
      <c r="D9" s="31"/>
      <c r="E9" s="4"/>
      <c r="F9" s="4"/>
      <c r="G9" s="4"/>
      <c r="H9" s="4"/>
      <c r="I9" s="4"/>
      <c r="J9" s="4"/>
      <c r="K9" s="4"/>
      <c r="L9" s="29"/>
      <c r="M9" s="4"/>
      <c r="N9" s="4"/>
      <c r="O9" s="4"/>
      <c r="P9" s="4"/>
      <c r="Q9" s="4"/>
      <c r="R9" s="4"/>
    </row>
    <row r="10" spans="1:21" s="3" customFormat="1" ht="18">
      <c r="B10" s="5"/>
      <c r="C10" s="5"/>
      <c r="D10" s="5"/>
      <c r="E10" s="4"/>
      <c r="F10" s="4"/>
      <c r="G10" s="4"/>
      <c r="H10" s="4"/>
      <c r="I10" s="4"/>
      <c r="J10" s="4"/>
      <c r="K10" s="4"/>
      <c r="L10" s="5"/>
      <c r="M10" s="4"/>
      <c r="N10" s="4"/>
      <c r="O10" s="4"/>
      <c r="P10" s="4"/>
      <c r="Q10" s="4"/>
      <c r="R10" s="4"/>
    </row>
    <row r="11" spans="1:21" s="3" customFormat="1" ht="18">
      <c r="B11" s="71" t="s">
        <v>0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4"/>
      <c r="N11" s="4"/>
      <c r="O11" s="4"/>
      <c r="P11" s="4"/>
      <c r="Q11" s="4"/>
      <c r="R11" s="4"/>
    </row>
    <row r="12" spans="1:21" s="6" customFormat="1" ht="15.75" thickBot="1">
      <c r="C12" s="7"/>
      <c r="D12" s="7"/>
      <c r="E12" s="8"/>
      <c r="F12" s="8"/>
      <c r="G12" s="8"/>
      <c r="H12" s="8"/>
      <c r="I12" s="8"/>
      <c r="J12" s="8"/>
      <c r="K12" s="8"/>
      <c r="L12" s="7"/>
      <c r="M12" s="8"/>
      <c r="N12" s="8"/>
      <c r="O12" s="8"/>
      <c r="P12" s="8"/>
      <c r="Q12" s="8"/>
      <c r="R12" s="8"/>
    </row>
    <row r="13" spans="1:21" s="6" customFormat="1">
      <c r="A13" s="42"/>
      <c r="B13" s="43"/>
      <c r="C13" s="43" t="s">
        <v>1</v>
      </c>
      <c r="D13" s="44"/>
      <c r="E13" s="43" t="s">
        <v>70</v>
      </c>
      <c r="F13" s="9" t="s">
        <v>4</v>
      </c>
      <c r="G13" s="9" t="s">
        <v>3</v>
      </c>
      <c r="H13" s="9" t="s">
        <v>5</v>
      </c>
      <c r="I13" s="9" t="s">
        <v>6</v>
      </c>
      <c r="J13" s="9" t="s">
        <v>7</v>
      </c>
      <c r="K13" s="9" t="s">
        <v>8</v>
      </c>
      <c r="L13" s="9" t="s">
        <v>9</v>
      </c>
      <c r="M13" s="9" t="s">
        <v>64</v>
      </c>
      <c r="N13" s="9" t="s">
        <v>65</v>
      </c>
      <c r="O13" s="9" t="s">
        <v>66</v>
      </c>
      <c r="P13" s="9" t="s">
        <v>67</v>
      </c>
      <c r="Q13" s="9" t="s">
        <v>68</v>
      </c>
      <c r="R13" s="9" t="s">
        <v>69</v>
      </c>
      <c r="S13" s="45" t="s">
        <v>4</v>
      </c>
    </row>
    <row r="14" spans="1:21" s="10" customFormat="1" ht="13.5" thickBot="1">
      <c r="A14" s="11"/>
      <c r="B14" s="12"/>
      <c r="C14" s="13" t="s">
        <v>2</v>
      </c>
      <c r="D14" s="13" t="s">
        <v>10</v>
      </c>
      <c r="E14" s="13" t="s">
        <v>71</v>
      </c>
      <c r="F14" s="13" t="s">
        <v>12</v>
      </c>
      <c r="G14" s="14" t="s">
        <v>11</v>
      </c>
      <c r="H14" s="14" t="s">
        <v>11</v>
      </c>
      <c r="I14" s="14" t="s">
        <v>11</v>
      </c>
      <c r="J14" s="14" t="s">
        <v>11</v>
      </c>
      <c r="K14" s="14" t="s">
        <v>11</v>
      </c>
      <c r="L14" s="14" t="s">
        <v>11</v>
      </c>
      <c r="M14" s="14" t="s">
        <v>11</v>
      </c>
      <c r="N14" s="14" t="s">
        <v>11</v>
      </c>
      <c r="O14" s="14" t="s">
        <v>11</v>
      </c>
      <c r="P14" s="14" t="s">
        <v>11</v>
      </c>
      <c r="Q14" s="14" t="s">
        <v>11</v>
      </c>
      <c r="R14" s="14" t="s">
        <v>11</v>
      </c>
      <c r="S14" s="15" t="s">
        <v>12</v>
      </c>
    </row>
    <row r="15" spans="1:21" s="6" customFormat="1">
      <c r="A15" s="1"/>
      <c r="B15" s="17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6"/>
      <c r="U15" s="16"/>
    </row>
    <row r="16" spans="1:21">
      <c r="A16" s="20" t="s">
        <v>63</v>
      </c>
      <c r="B16" s="21"/>
      <c r="C16" s="2"/>
      <c r="D16" s="2"/>
      <c r="E16" s="2"/>
      <c r="F16" s="2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2"/>
    </row>
    <row r="17" spans="1:19" ht="15">
      <c r="A17" s="20"/>
      <c r="B17" s="23" t="s">
        <v>36</v>
      </c>
      <c r="C17" s="53">
        <f>E17/D17</f>
        <v>0</v>
      </c>
      <c r="D17" s="54">
        <f>'Construction Budget'!D17</f>
        <v>1000</v>
      </c>
      <c r="E17" s="36">
        <f>SUM(G17:R17)</f>
        <v>0</v>
      </c>
      <c r="F17" s="55">
        <f>D17-G17-H17-I17-J17-K17-L17-M17-N17-O17-P17-Q17-R17</f>
        <v>1000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55">
        <f>D17-G17-H17-I17-J17-K17-L17-M17-N17-O17-P17-Q17-R17</f>
        <v>1000</v>
      </c>
    </row>
    <row r="18" spans="1:19" ht="15">
      <c r="A18" s="20"/>
      <c r="B18" s="23" t="s">
        <v>62</v>
      </c>
      <c r="C18" s="53">
        <f t="shared" ref="C18:C19" si="0">E18/D18</f>
        <v>0</v>
      </c>
      <c r="D18" s="54">
        <f>'Construction Budget'!D18</f>
        <v>1000</v>
      </c>
      <c r="E18" s="36">
        <f t="shared" ref="E18:E60" si="1">SUM(G18:R18)</f>
        <v>0</v>
      </c>
      <c r="F18" s="55">
        <f>D18-G18-H18-I18-J18-K18-L18-M18-N18-O18-P18-Q18-R18</f>
        <v>1000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55">
        <f t="shared" ref="S18:S60" si="2">D18-G18-H18-I18-J18-K18-L18-M18-N18-O18-P18-Q18-R18</f>
        <v>1000</v>
      </c>
    </row>
    <row r="19" spans="1:19" ht="15">
      <c r="A19" s="22"/>
      <c r="B19" s="23" t="s">
        <v>29</v>
      </c>
      <c r="C19" s="53">
        <f t="shared" si="0"/>
        <v>0</v>
      </c>
      <c r="D19" s="54">
        <f>'Construction Budget'!D19</f>
        <v>1000</v>
      </c>
      <c r="E19" s="36">
        <f t="shared" si="1"/>
        <v>0</v>
      </c>
      <c r="F19" s="55">
        <f t="shared" ref="F19:F60" si="3">D19-G19-H19-I19-J19-K19-L19-M19-N19-O19-P19-Q19-R19</f>
        <v>1000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55">
        <f t="shared" si="2"/>
        <v>1000</v>
      </c>
    </row>
    <row r="20" spans="1:19" ht="15">
      <c r="A20" s="20" t="s">
        <v>40</v>
      </c>
      <c r="B20" s="21"/>
      <c r="C20" s="56"/>
      <c r="D20" s="54"/>
      <c r="E20" s="36"/>
      <c r="F20" s="5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55"/>
    </row>
    <row r="21" spans="1:19" ht="15">
      <c r="A21" s="20"/>
      <c r="B21" s="23" t="s">
        <v>58</v>
      </c>
      <c r="C21" s="53">
        <f>E21/D21</f>
        <v>0</v>
      </c>
      <c r="D21" s="54">
        <f>'Construction Budget'!D21</f>
        <v>1000</v>
      </c>
      <c r="E21" s="36">
        <f t="shared" si="1"/>
        <v>0</v>
      </c>
      <c r="F21" s="55">
        <f t="shared" ref="F21" si="4">D21-G21-H21-I21-J21-K21-L21-M21-N21-O21-P21-Q21-R21</f>
        <v>1000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55">
        <f t="shared" ref="S21" si="5">D21-G21-H21-I21-J21-K21-L21-M21-N21-O21-P21-Q21-R21</f>
        <v>1000</v>
      </c>
    </row>
    <row r="22" spans="1:19" ht="15">
      <c r="A22" s="20"/>
      <c r="B22" s="23" t="s">
        <v>13</v>
      </c>
      <c r="C22" s="53">
        <f t="shared" ref="C22:C60" si="6">E22/D22</f>
        <v>0</v>
      </c>
      <c r="D22" s="54">
        <f>'Construction Budget'!D22</f>
        <v>1000</v>
      </c>
      <c r="E22" s="36">
        <f t="shared" si="1"/>
        <v>0</v>
      </c>
      <c r="F22" s="55">
        <f t="shared" si="3"/>
        <v>1000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55">
        <f t="shared" si="2"/>
        <v>1000</v>
      </c>
    </row>
    <row r="23" spans="1:19" ht="15">
      <c r="A23" s="22"/>
      <c r="B23" s="23" t="s">
        <v>37</v>
      </c>
      <c r="C23" s="53">
        <f t="shared" si="6"/>
        <v>0</v>
      </c>
      <c r="D23" s="54">
        <f>'Construction Budget'!D23</f>
        <v>1000</v>
      </c>
      <c r="E23" s="36">
        <f t="shared" si="1"/>
        <v>0</v>
      </c>
      <c r="F23" s="55">
        <f t="shared" si="3"/>
        <v>1000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55">
        <f t="shared" si="2"/>
        <v>1000</v>
      </c>
    </row>
    <row r="24" spans="1:19" ht="15">
      <c r="A24" s="22"/>
      <c r="B24" s="23" t="s">
        <v>16</v>
      </c>
      <c r="C24" s="53">
        <f t="shared" si="6"/>
        <v>0</v>
      </c>
      <c r="D24" s="54">
        <f>'Construction Budget'!D24</f>
        <v>1000</v>
      </c>
      <c r="E24" s="36">
        <f t="shared" si="1"/>
        <v>0</v>
      </c>
      <c r="F24" s="55">
        <f t="shared" si="3"/>
        <v>1000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55">
        <f t="shared" si="2"/>
        <v>1000</v>
      </c>
    </row>
    <row r="25" spans="1:19" ht="15">
      <c r="A25" s="22"/>
      <c r="B25" s="23" t="s">
        <v>38</v>
      </c>
      <c r="C25" s="53">
        <f t="shared" si="6"/>
        <v>0</v>
      </c>
      <c r="D25" s="54">
        <f>'Construction Budget'!D25</f>
        <v>1000</v>
      </c>
      <c r="E25" s="36">
        <f t="shared" si="1"/>
        <v>0</v>
      </c>
      <c r="F25" s="55">
        <f t="shared" si="3"/>
        <v>1000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55">
        <f t="shared" si="2"/>
        <v>1000</v>
      </c>
    </row>
    <row r="26" spans="1:19" ht="15">
      <c r="A26" s="20" t="s">
        <v>41</v>
      </c>
      <c r="B26" s="21"/>
      <c r="C26" s="53"/>
      <c r="D26" s="54"/>
      <c r="E26" s="36"/>
      <c r="F26" s="5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55"/>
    </row>
    <row r="27" spans="1:19" ht="15">
      <c r="A27" s="22"/>
      <c r="B27" s="23" t="s">
        <v>39</v>
      </c>
      <c r="C27" s="53">
        <f t="shared" si="6"/>
        <v>0</v>
      </c>
      <c r="D27" s="54">
        <f>'Construction Budget'!D27</f>
        <v>1000</v>
      </c>
      <c r="E27" s="36">
        <f t="shared" si="1"/>
        <v>0</v>
      </c>
      <c r="F27" s="55">
        <f t="shared" si="3"/>
        <v>1000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55">
        <f t="shared" si="2"/>
        <v>1000</v>
      </c>
    </row>
    <row r="28" spans="1:19" ht="15">
      <c r="A28" s="22"/>
      <c r="B28" s="23" t="s">
        <v>24</v>
      </c>
      <c r="C28" s="53">
        <f t="shared" si="6"/>
        <v>0</v>
      </c>
      <c r="D28" s="54">
        <f>'Construction Budget'!D28</f>
        <v>1000</v>
      </c>
      <c r="E28" s="36">
        <f t="shared" si="1"/>
        <v>0</v>
      </c>
      <c r="F28" s="55">
        <f t="shared" si="3"/>
        <v>1000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55">
        <f t="shared" si="2"/>
        <v>1000</v>
      </c>
    </row>
    <row r="29" spans="1:19" ht="15">
      <c r="A29" s="22"/>
      <c r="B29" s="23" t="s">
        <v>20</v>
      </c>
      <c r="C29" s="53">
        <f t="shared" si="6"/>
        <v>0</v>
      </c>
      <c r="D29" s="54">
        <f>'Construction Budget'!D29</f>
        <v>1000</v>
      </c>
      <c r="E29" s="36">
        <f t="shared" si="1"/>
        <v>0</v>
      </c>
      <c r="F29" s="55">
        <f t="shared" si="3"/>
        <v>1000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55">
        <f t="shared" si="2"/>
        <v>1000</v>
      </c>
    </row>
    <row r="30" spans="1:19" ht="15">
      <c r="A30" s="22"/>
      <c r="B30" s="23" t="s">
        <v>60</v>
      </c>
      <c r="C30" s="53">
        <f t="shared" si="6"/>
        <v>0</v>
      </c>
      <c r="D30" s="54">
        <f>'Construction Budget'!D30</f>
        <v>1000</v>
      </c>
      <c r="E30" s="36">
        <f t="shared" si="1"/>
        <v>0</v>
      </c>
      <c r="F30" s="55">
        <f t="shared" si="3"/>
        <v>1000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55">
        <f t="shared" si="2"/>
        <v>1000</v>
      </c>
    </row>
    <row r="31" spans="1:19" ht="15">
      <c r="A31" s="22"/>
      <c r="B31" s="23" t="s">
        <v>17</v>
      </c>
      <c r="C31" s="53">
        <f t="shared" si="6"/>
        <v>0</v>
      </c>
      <c r="D31" s="54">
        <f>'Construction Budget'!D31</f>
        <v>1000</v>
      </c>
      <c r="E31" s="36">
        <f t="shared" si="1"/>
        <v>0</v>
      </c>
      <c r="F31" s="55">
        <f t="shared" si="3"/>
        <v>1000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55">
        <f t="shared" si="2"/>
        <v>1000</v>
      </c>
    </row>
    <row r="32" spans="1:19" ht="15">
      <c r="A32" s="22"/>
      <c r="B32" s="23" t="s">
        <v>26</v>
      </c>
      <c r="C32" s="53">
        <f t="shared" si="6"/>
        <v>0</v>
      </c>
      <c r="D32" s="54">
        <f>'Construction Budget'!D32</f>
        <v>1000</v>
      </c>
      <c r="E32" s="36">
        <f t="shared" si="1"/>
        <v>0</v>
      </c>
      <c r="F32" s="55">
        <f t="shared" si="3"/>
        <v>1000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55">
        <f t="shared" si="2"/>
        <v>1000</v>
      </c>
    </row>
    <row r="33" spans="1:19" ht="15">
      <c r="A33" s="22"/>
      <c r="B33" s="23" t="s">
        <v>25</v>
      </c>
      <c r="C33" s="53">
        <f t="shared" si="6"/>
        <v>0</v>
      </c>
      <c r="D33" s="54">
        <f>'Construction Budget'!D33</f>
        <v>1000</v>
      </c>
      <c r="E33" s="36">
        <f t="shared" si="1"/>
        <v>0</v>
      </c>
      <c r="F33" s="55">
        <f t="shared" si="3"/>
        <v>1000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55">
        <f t="shared" si="2"/>
        <v>1000</v>
      </c>
    </row>
    <row r="34" spans="1:19" ht="15">
      <c r="A34" s="22"/>
      <c r="B34" s="23" t="s">
        <v>42</v>
      </c>
      <c r="C34" s="53">
        <f t="shared" si="6"/>
        <v>0</v>
      </c>
      <c r="D34" s="54">
        <f>'Construction Budget'!D34</f>
        <v>1000</v>
      </c>
      <c r="E34" s="36">
        <f t="shared" si="1"/>
        <v>0</v>
      </c>
      <c r="F34" s="55">
        <f t="shared" si="3"/>
        <v>1000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55">
        <f t="shared" si="2"/>
        <v>1000</v>
      </c>
    </row>
    <row r="35" spans="1:19" ht="15">
      <c r="A35" s="22"/>
      <c r="B35" s="23" t="s">
        <v>43</v>
      </c>
      <c r="C35" s="53">
        <f t="shared" si="6"/>
        <v>0</v>
      </c>
      <c r="D35" s="54">
        <f>'Construction Budget'!D35</f>
        <v>1000</v>
      </c>
      <c r="E35" s="36">
        <f t="shared" si="1"/>
        <v>0</v>
      </c>
      <c r="F35" s="55">
        <f t="shared" si="3"/>
        <v>1000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55">
        <f t="shared" si="2"/>
        <v>1000</v>
      </c>
    </row>
    <row r="36" spans="1:19" ht="15">
      <c r="A36" s="22"/>
      <c r="B36" s="23" t="s">
        <v>44</v>
      </c>
      <c r="C36" s="53">
        <f t="shared" si="6"/>
        <v>0</v>
      </c>
      <c r="D36" s="54">
        <f>'Construction Budget'!D36</f>
        <v>1000</v>
      </c>
      <c r="E36" s="36">
        <f t="shared" si="1"/>
        <v>0</v>
      </c>
      <c r="F36" s="55">
        <f t="shared" si="3"/>
        <v>1000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55">
        <f t="shared" si="2"/>
        <v>1000</v>
      </c>
    </row>
    <row r="37" spans="1:19" ht="15">
      <c r="A37" s="33"/>
      <c r="B37" s="34" t="s">
        <v>45</v>
      </c>
      <c r="C37" s="53"/>
      <c r="D37" s="54"/>
      <c r="E37" s="36"/>
      <c r="F37" s="5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55"/>
    </row>
    <row r="38" spans="1:19" ht="15">
      <c r="A38" s="20" t="s">
        <v>46</v>
      </c>
      <c r="B38" s="21"/>
      <c r="C38" s="53"/>
      <c r="D38" s="54"/>
      <c r="E38" s="36"/>
      <c r="F38" s="5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55"/>
    </row>
    <row r="39" spans="1:19" ht="15">
      <c r="A39" s="22"/>
      <c r="B39" s="23" t="s">
        <v>23</v>
      </c>
      <c r="C39" s="53">
        <f t="shared" si="6"/>
        <v>0</v>
      </c>
      <c r="D39" s="54">
        <f>'Construction Budget'!D39</f>
        <v>1000</v>
      </c>
      <c r="E39" s="36">
        <f t="shared" si="1"/>
        <v>0</v>
      </c>
      <c r="F39" s="55">
        <f t="shared" si="3"/>
        <v>1000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55">
        <f t="shared" si="2"/>
        <v>1000</v>
      </c>
    </row>
    <row r="40" spans="1:19" ht="15">
      <c r="A40" s="22"/>
      <c r="B40" s="23" t="s">
        <v>47</v>
      </c>
      <c r="C40" s="53">
        <f t="shared" si="6"/>
        <v>0</v>
      </c>
      <c r="D40" s="54">
        <f>'Construction Budget'!D40</f>
        <v>1000</v>
      </c>
      <c r="E40" s="36">
        <f t="shared" si="1"/>
        <v>0</v>
      </c>
      <c r="F40" s="55">
        <f t="shared" si="3"/>
        <v>1000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55">
        <f t="shared" si="2"/>
        <v>1000</v>
      </c>
    </row>
    <row r="41" spans="1:19" ht="15">
      <c r="A41" s="22"/>
      <c r="B41" s="23" t="s">
        <v>21</v>
      </c>
      <c r="C41" s="53">
        <f t="shared" si="6"/>
        <v>0</v>
      </c>
      <c r="D41" s="54">
        <f>'Construction Budget'!D41</f>
        <v>1000</v>
      </c>
      <c r="E41" s="36">
        <f t="shared" si="1"/>
        <v>0</v>
      </c>
      <c r="F41" s="55">
        <f t="shared" si="3"/>
        <v>1000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55">
        <f t="shared" si="2"/>
        <v>1000</v>
      </c>
    </row>
    <row r="42" spans="1:19" ht="15">
      <c r="A42" s="22"/>
      <c r="B42" s="23" t="s">
        <v>18</v>
      </c>
      <c r="C42" s="53">
        <f t="shared" si="6"/>
        <v>0</v>
      </c>
      <c r="D42" s="54">
        <f>'Construction Budget'!D42</f>
        <v>1000</v>
      </c>
      <c r="E42" s="36">
        <f t="shared" si="1"/>
        <v>0</v>
      </c>
      <c r="F42" s="55">
        <f t="shared" si="3"/>
        <v>1000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55">
        <f t="shared" si="2"/>
        <v>1000</v>
      </c>
    </row>
    <row r="43" spans="1:19" ht="15">
      <c r="A43" s="22"/>
      <c r="B43" s="23" t="s">
        <v>48</v>
      </c>
      <c r="C43" s="53">
        <f t="shared" si="6"/>
        <v>0</v>
      </c>
      <c r="D43" s="54">
        <f>'Construction Budget'!D43</f>
        <v>1000</v>
      </c>
      <c r="E43" s="36">
        <f t="shared" si="1"/>
        <v>0</v>
      </c>
      <c r="F43" s="55">
        <f t="shared" si="3"/>
        <v>1000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55">
        <f t="shared" si="2"/>
        <v>1000</v>
      </c>
    </row>
    <row r="44" spans="1:19" ht="15">
      <c r="A44" s="22"/>
      <c r="B44" s="23" t="s">
        <v>22</v>
      </c>
      <c r="C44" s="53">
        <f t="shared" si="6"/>
        <v>0</v>
      </c>
      <c r="D44" s="54">
        <f>'Construction Budget'!D44</f>
        <v>1000</v>
      </c>
      <c r="E44" s="36">
        <f t="shared" si="1"/>
        <v>0</v>
      </c>
      <c r="F44" s="55">
        <f t="shared" si="3"/>
        <v>1000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55">
        <f t="shared" si="2"/>
        <v>1000</v>
      </c>
    </row>
    <row r="45" spans="1:19" ht="15">
      <c r="A45" s="22"/>
      <c r="B45" s="23" t="s">
        <v>56</v>
      </c>
      <c r="C45" s="53">
        <f t="shared" si="6"/>
        <v>0</v>
      </c>
      <c r="D45" s="54">
        <f>'Construction Budget'!D45</f>
        <v>1000</v>
      </c>
      <c r="E45" s="36">
        <f t="shared" si="1"/>
        <v>0</v>
      </c>
      <c r="F45" s="55">
        <f t="shared" si="3"/>
        <v>1000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55">
        <f t="shared" si="2"/>
        <v>1000</v>
      </c>
    </row>
    <row r="46" spans="1:19" ht="15">
      <c r="A46" s="22"/>
      <c r="B46" s="23" t="s">
        <v>49</v>
      </c>
      <c r="C46" s="53">
        <f t="shared" si="6"/>
        <v>0</v>
      </c>
      <c r="D46" s="54">
        <f>'Construction Budget'!D46</f>
        <v>1000</v>
      </c>
      <c r="E46" s="36">
        <f t="shared" si="1"/>
        <v>0</v>
      </c>
      <c r="F46" s="55">
        <f t="shared" si="3"/>
        <v>1000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55">
        <f t="shared" si="2"/>
        <v>1000</v>
      </c>
    </row>
    <row r="47" spans="1:19" ht="15">
      <c r="A47" s="22"/>
      <c r="B47" s="23" t="s">
        <v>28</v>
      </c>
      <c r="C47" s="53">
        <f t="shared" si="6"/>
        <v>0</v>
      </c>
      <c r="D47" s="54">
        <f>'Construction Budget'!D47</f>
        <v>1000</v>
      </c>
      <c r="E47" s="36">
        <f t="shared" si="1"/>
        <v>0</v>
      </c>
      <c r="F47" s="55">
        <f t="shared" si="3"/>
        <v>1000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55">
        <f t="shared" si="2"/>
        <v>1000</v>
      </c>
    </row>
    <row r="48" spans="1:19" ht="15">
      <c r="A48" s="22"/>
      <c r="B48" s="23" t="s">
        <v>50</v>
      </c>
      <c r="C48" s="53">
        <f t="shared" si="6"/>
        <v>0</v>
      </c>
      <c r="D48" s="54">
        <f>'Construction Budget'!D48</f>
        <v>1000</v>
      </c>
      <c r="E48" s="36">
        <f t="shared" si="1"/>
        <v>0</v>
      </c>
      <c r="F48" s="55">
        <f t="shared" si="3"/>
        <v>1000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55">
        <f t="shared" si="2"/>
        <v>1000</v>
      </c>
    </row>
    <row r="49" spans="1:19" ht="15">
      <c r="A49" s="22"/>
      <c r="B49" s="23" t="s">
        <v>61</v>
      </c>
      <c r="C49" s="53">
        <f t="shared" si="6"/>
        <v>0</v>
      </c>
      <c r="D49" s="54">
        <f>'Construction Budget'!D49</f>
        <v>1000</v>
      </c>
      <c r="E49" s="36">
        <f t="shared" si="1"/>
        <v>0</v>
      </c>
      <c r="F49" s="55">
        <f t="shared" si="3"/>
        <v>1000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55">
        <f t="shared" si="2"/>
        <v>1000</v>
      </c>
    </row>
    <row r="50" spans="1:19" ht="15">
      <c r="A50" s="22"/>
      <c r="B50" s="23" t="s">
        <v>51</v>
      </c>
      <c r="C50" s="53">
        <f t="shared" si="6"/>
        <v>0</v>
      </c>
      <c r="D50" s="54">
        <f>'Construction Budget'!D50</f>
        <v>1000</v>
      </c>
      <c r="E50" s="36">
        <f t="shared" si="1"/>
        <v>0</v>
      </c>
      <c r="F50" s="55">
        <f t="shared" si="3"/>
        <v>1000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55">
        <f t="shared" si="2"/>
        <v>1000</v>
      </c>
    </row>
    <row r="51" spans="1:19" ht="15">
      <c r="A51" s="22"/>
      <c r="B51" s="23" t="s">
        <v>52</v>
      </c>
      <c r="C51" s="53">
        <f t="shared" si="6"/>
        <v>0</v>
      </c>
      <c r="D51" s="54">
        <f>'Construction Budget'!D51</f>
        <v>1000</v>
      </c>
      <c r="E51" s="36">
        <f t="shared" si="1"/>
        <v>0</v>
      </c>
      <c r="F51" s="55">
        <f t="shared" si="3"/>
        <v>1000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55">
        <f t="shared" si="2"/>
        <v>1000</v>
      </c>
    </row>
    <row r="52" spans="1:19" ht="15">
      <c r="A52" s="20" t="s">
        <v>55</v>
      </c>
      <c r="B52" s="21"/>
      <c r="C52" s="53"/>
      <c r="D52" s="54"/>
      <c r="E52" s="36"/>
      <c r="F52" s="5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55"/>
    </row>
    <row r="53" spans="1:19" ht="15">
      <c r="A53" s="22"/>
      <c r="B53" s="23" t="s">
        <v>53</v>
      </c>
      <c r="C53" s="53">
        <f t="shared" si="6"/>
        <v>0</v>
      </c>
      <c r="D53" s="54">
        <f>'Construction Budget'!D53</f>
        <v>1000</v>
      </c>
      <c r="E53" s="36">
        <f t="shared" si="1"/>
        <v>0</v>
      </c>
      <c r="F53" s="55">
        <f t="shared" si="3"/>
        <v>1000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55">
        <f t="shared" si="2"/>
        <v>1000</v>
      </c>
    </row>
    <row r="54" spans="1:19" ht="15">
      <c r="A54" s="22"/>
      <c r="B54" s="23" t="s">
        <v>14</v>
      </c>
      <c r="C54" s="53">
        <f t="shared" si="6"/>
        <v>0</v>
      </c>
      <c r="D54" s="54">
        <f>'Construction Budget'!D54</f>
        <v>1000</v>
      </c>
      <c r="E54" s="36">
        <f t="shared" si="1"/>
        <v>0</v>
      </c>
      <c r="F54" s="55">
        <f t="shared" si="3"/>
        <v>1000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55">
        <f t="shared" si="2"/>
        <v>1000</v>
      </c>
    </row>
    <row r="55" spans="1:19" ht="15">
      <c r="A55" s="22"/>
      <c r="B55" s="23" t="s">
        <v>19</v>
      </c>
      <c r="C55" s="53">
        <f t="shared" si="6"/>
        <v>0</v>
      </c>
      <c r="D55" s="54">
        <f>'Construction Budget'!D55</f>
        <v>1000</v>
      </c>
      <c r="E55" s="36">
        <f t="shared" si="1"/>
        <v>0</v>
      </c>
      <c r="F55" s="55">
        <f t="shared" si="3"/>
        <v>1000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55">
        <f t="shared" si="2"/>
        <v>1000</v>
      </c>
    </row>
    <row r="56" spans="1:19" ht="15">
      <c r="A56" s="22"/>
      <c r="B56" s="23" t="s">
        <v>54</v>
      </c>
      <c r="C56" s="53">
        <f t="shared" si="6"/>
        <v>0</v>
      </c>
      <c r="D56" s="54">
        <f>'Construction Budget'!D56</f>
        <v>1000</v>
      </c>
      <c r="E56" s="36">
        <f t="shared" si="1"/>
        <v>0</v>
      </c>
      <c r="F56" s="55">
        <f t="shared" si="3"/>
        <v>1000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55">
        <f t="shared" si="2"/>
        <v>1000</v>
      </c>
    </row>
    <row r="57" spans="1:19" ht="15">
      <c r="A57" s="22"/>
      <c r="B57" s="23" t="s">
        <v>57</v>
      </c>
      <c r="C57" s="53">
        <f t="shared" si="6"/>
        <v>0</v>
      </c>
      <c r="D57" s="54">
        <f>'Construction Budget'!D57</f>
        <v>1000</v>
      </c>
      <c r="E57" s="36">
        <f t="shared" si="1"/>
        <v>0</v>
      </c>
      <c r="F57" s="55">
        <f t="shared" si="3"/>
        <v>1000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55">
        <f t="shared" si="2"/>
        <v>1000</v>
      </c>
    </row>
    <row r="58" spans="1:19" ht="15">
      <c r="A58" s="22"/>
      <c r="B58" s="34" t="s">
        <v>59</v>
      </c>
      <c r="C58" s="53"/>
      <c r="D58" s="54"/>
      <c r="E58" s="36"/>
      <c r="F58" s="5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55"/>
    </row>
    <row r="59" spans="1:19" ht="15">
      <c r="A59" s="21" t="s">
        <v>15</v>
      </c>
      <c r="B59" s="23"/>
      <c r="C59" s="53"/>
      <c r="D59" s="54"/>
      <c r="E59" s="36"/>
      <c r="F59" s="5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55"/>
    </row>
    <row r="60" spans="1:19" ht="15.75" thickBot="1">
      <c r="A60" s="22"/>
      <c r="B60" s="23" t="s">
        <v>15</v>
      </c>
      <c r="C60" s="53">
        <f t="shared" si="6"/>
        <v>0</v>
      </c>
      <c r="D60" s="54">
        <f>'Construction Budget'!D60</f>
        <v>1000</v>
      </c>
      <c r="E60" s="36">
        <f t="shared" si="1"/>
        <v>0</v>
      </c>
      <c r="F60" s="55">
        <f t="shared" si="3"/>
        <v>1000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55">
        <f t="shared" si="2"/>
        <v>1000</v>
      </c>
    </row>
    <row r="61" spans="1:19" ht="13.5" thickBot="1">
      <c r="A61" s="24"/>
      <c r="B61" s="25" t="s">
        <v>27</v>
      </c>
      <c r="C61" s="37">
        <f>E61/D61</f>
        <v>0</v>
      </c>
      <c r="D61" s="57">
        <f t="shared" ref="D61:S61" si="7">SUM(D16:D60)</f>
        <v>37000</v>
      </c>
      <c r="E61" s="58">
        <f t="shared" si="7"/>
        <v>0</v>
      </c>
      <c r="F61" s="58">
        <f t="shared" si="7"/>
        <v>37000</v>
      </c>
      <c r="G61" s="58">
        <f t="shared" si="7"/>
        <v>0</v>
      </c>
      <c r="H61" s="58">
        <f t="shared" si="7"/>
        <v>0</v>
      </c>
      <c r="I61" s="58">
        <f t="shared" si="7"/>
        <v>0</v>
      </c>
      <c r="J61" s="58">
        <f t="shared" si="7"/>
        <v>0</v>
      </c>
      <c r="K61" s="58">
        <f t="shared" si="7"/>
        <v>0</v>
      </c>
      <c r="L61" s="58">
        <f t="shared" si="7"/>
        <v>0</v>
      </c>
      <c r="M61" s="58">
        <f t="shared" si="7"/>
        <v>0</v>
      </c>
      <c r="N61" s="58">
        <f t="shared" si="7"/>
        <v>0</v>
      </c>
      <c r="O61" s="58">
        <f t="shared" si="7"/>
        <v>0</v>
      </c>
      <c r="P61" s="58">
        <f t="shared" si="7"/>
        <v>0</v>
      </c>
      <c r="Q61" s="58">
        <f t="shared" si="7"/>
        <v>0</v>
      </c>
      <c r="R61" s="58">
        <f t="shared" si="7"/>
        <v>0</v>
      </c>
      <c r="S61" s="59">
        <f t="shared" si="7"/>
        <v>37000</v>
      </c>
    </row>
    <row r="62" spans="1:19" s="6" customFormat="1">
      <c r="A62" s="1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"/>
    </row>
    <row r="63" spans="1:19">
      <c r="A63" s="63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5"/>
    </row>
    <row r="64" spans="1:19">
      <c r="A64" s="66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7"/>
    </row>
    <row r="65" spans="1:19">
      <c r="A65" s="66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7"/>
    </row>
    <row r="66" spans="1:19">
      <c r="A66" s="66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7"/>
    </row>
    <row r="67" spans="1:19">
      <c r="A67" s="68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70"/>
    </row>
    <row r="68" spans="1:19" ht="15">
      <c r="A68" s="1" t="s">
        <v>73</v>
      </c>
      <c r="B68" s="26"/>
    </row>
  </sheetData>
  <sheetProtection selectLockedCells="1"/>
  <mergeCells count="4">
    <mergeCell ref="B11:L11"/>
    <mergeCell ref="A1:S1"/>
    <mergeCell ref="B3:C3"/>
    <mergeCell ref="A63:S67"/>
  </mergeCells>
  <pageMargins left="0.25" right="0.25" top="0.5" bottom="0.5" header="0.3" footer="0.3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40b7d3-ab55-4ce2-8657-c951069af307">
      <Terms xmlns="http://schemas.microsoft.com/office/infopath/2007/PartnerControls"/>
    </lcf76f155ced4ddcb4097134ff3c332f>
    <TaxCatchAll xmlns="58808bb9-36d9-44ec-8810-70c6ac7dc2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7D90B888F5B4E988AC7C86D79F9A4" ma:contentTypeVersion="16" ma:contentTypeDescription="Create a new document." ma:contentTypeScope="" ma:versionID="48af51e7f539cc6f1525d5f783cea291">
  <xsd:schema xmlns:xsd="http://www.w3.org/2001/XMLSchema" xmlns:xs="http://www.w3.org/2001/XMLSchema" xmlns:p="http://schemas.microsoft.com/office/2006/metadata/properties" xmlns:ns2="58808bb9-36d9-44ec-8810-70c6ac7dc2b1" xmlns:ns3="ce40b7d3-ab55-4ce2-8657-c951069af307" targetNamespace="http://schemas.microsoft.com/office/2006/metadata/properties" ma:root="true" ma:fieldsID="1c26301c2e86dd91d746e3a339a53c50" ns2:_="" ns3:_="">
    <xsd:import namespace="58808bb9-36d9-44ec-8810-70c6ac7dc2b1"/>
    <xsd:import namespace="ce40b7d3-ab55-4ce2-8657-c951069af30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08bb9-36d9-44ec-8810-70c6ac7dc2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ffc29a-f9e4-4a03-a395-0cfa06670197}" ma:internalName="TaxCatchAll" ma:showField="CatchAllData" ma:web="58808bb9-36d9-44ec-8810-70c6ac7dc2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0b7d3-ab55-4ce2-8657-c951069af3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91398f-6c62-480c-b4f2-e5a797e99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A2653F-774F-46C6-B9FF-E754405A6513}">
  <ds:schemaRefs>
    <ds:schemaRef ds:uri="http://schemas.microsoft.com/office/2006/metadata/properties"/>
    <ds:schemaRef ds:uri="http://schemas.microsoft.com/office/infopath/2007/PartnerControls"/>
    <ds:schemaRef ds:uri="ce40b7d3-ab55-4ce2-8657-c951069af307"/>
    <ds:schemaRef ds:uri="58808bb9-36d9-44ec-8810-70c6ac7dc2b1"/>
  </ds:schemaRefs>
</ds:datastoreItem>
</file>

<file path=customXml/itemProps2.xml><?xml version="1.0" encoding="utf-8"?>
<ds:datastoreItem xmlns:ds="http://schemas.openxmlformats.org/officeDocument/2006/customXml" ds:itemID="{68838E5C-77FD-4401-8D3F-0051B2612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157E5A-7CBC-4E84-9603-3F46F9E02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08bb9-36d9-44ec-8810-70c6ac7dc2b1"/>
    <ds:schemaRef ds:uri="ce40b7d3-ab55-4ce2-8657-c951069af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Construction Budget</vt:lpstr>
      <vt:lpstr>Draw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Dave Carey</cp:lastModifiedBy>
  <cp:lastPrinted>2022-01-28T17:48:38Z</cp:lastPrinted>
  <dcterms:created xsi:type="dcterms:W3CDTF">2016-07-21T02:05:19Z</dcterms:created>
  <dcterms:modified xsi:type="dcterms:W3CDTF">2024-08-15T20:58:45Z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0x0101004077D90B888F5B4E988AC7C86D79F9A4</vt:lpwstr>
  </property>
</Properties>
</file>